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et\Studiengänge\"/>
    </mc:Choice>
  </mc:AlternateContent>
  <xr:revisionPtr revIDLastSave="0" documentId="8_{5C674A85-CC1E-4B74-B7E5-1B8EB8C0AB24}" xr6:coauthVersionLast="47" xr6:coauthVersionMax="47" xr10:uidLastSave="{00000000-0000-0000-0000-000000000000}"/>
  <bookViews>
    <workbookView xWindow="28680" yWindow="-120" windowWidth="29040" windowHeight="15840" tabRatio="500" firstSheet="2" activeTab="2" xr2:uid="{00000000-000D-0000-FFFF-FFFF00000000}"/>
  </bookViews>
  <sheets>
    <sheet name="Studiengang" sheetId="1" r:id="rId1"/>
    <sheet name="Modulliste" sheetId="2" r:id="rId2"/>
    <sheet name="Prüfungen" sheetId="3" r:id="rId3"/>
    <sheet name="Übergangsregelungen" sheetId="4" r:id="rId4"/>
    <sheet name="Studienziele" sheetId="5" r:id="rId5"/>
    <sheet name="Legende" sheetId="6" r:id="rId6"/>
  </sheets>
  <definedNames>
    <definedName name="_xlnm.Print_Titles" localSheetId="1">Modulliste!$1:$1</definedName>
    <definedName name="_xlnm.Print_Titles" localSheetId="2">Prüfungen!$1:$1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4" i="5" l="1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2" i="5"/>
  <c r="B2" i="5"/>
  <c r="A2" i="5"/>
  <c r="C1" i="5"/>
  <c r="A1" i="5"/>
  <c r="P86" i="3"/>
  <c r="M86" i="3"/>
  <c r="C86" i="3"/>
  <c r="A86" i="3"/>
  <c r="P85" i="3"/>
  <c r="M85" i="3"/>
  <c r="C85" i="3"/>
  <c r="A85" i="3"/>
  <c r="P84" i="3"/>
  <c r="M84" i="3"/>
  <c r="C84" i="3"/>
  <c r="A84" i="3"/>
  <c r="P83" i="3"/>
  <c r="M83" i="3"/>
  <c r="C83" i="3"/>
  <c r="A83" i="3"/>
  <c r="P82" i="3"/>
  <c r="M82" i="3"/>
  <c r="C82" i="3"/>
  <c r="A82" i="3"/>
  <c r="P81" i="3"/>
  <c r="C81" i="3"/>
  <c r="A81" i="3"/>
  <c r="P80" i="3"/>
  <c r="M80" i="3"/>
  <c r="C80" i="3"/>
  <c r="A80" i="3"/>
  <c r="P79" i="3"/>
  <c r="M79" i="3"/>
  <c r="C79" i="3"/>
  <c r="A79" i="3"/>
  <c r="P78" i="3"/>
  <c r="M78" i="3"/>
  <c r="C78" i="3"/>
  <c r="A78" i="3"/>
  <c r="P77" i="3"/>
  <c r="M77" i="3"/>
  <c r="C77" i="3"/>
  <c r="A77" i="3"/>
  <c r="P76" i="3"/>
  <c r="M76" i="3"/>
  <c r="C76" i="3"/>
  <c r="A76" i="3"/>
  <c r="P75" i="3"/>
  <c r="M75" i="3"/>
  <c r="C75" i="3"/>
  <c r="A75" i="3"/>
  <c r="C74" i="3"/>
  <c r="A74" i="3"/>
  <c r="P73" i="3"/>
  <c r="M73" i="3"/>
  <c r="C73" i="3"/>
  <c r="A73" i="3"/>
  <c r="P72" i="3"/>
  <c r="M72" i="3"/>
  <c r="C72" i="3"/>
  <c r="A72" i="3"/>
  <c r="P71" i="3"/>
  <c r="M71" i="3"/>
  <c r="C71" i="3"/>
  <c r="A71" i="3"/>
  <c r="P70" i="3"/>
  <c r="M70" i="3"/>
  <c r="C70" i="3"/>
  <c r="A70" i="3"/>
  <c r="P69" i="3"/>
  <c r="M69" i="3"/>
  <c r="C69" i="3"/>
  <c r="A69" i="3"/>
  <c r="P68" i="3"/>
  <c r="M68" i="3"/>
  <c r="C68" i="3"/>
  <c r="A68" i="3"/>
  <c r="P67" i="3"/>
  <c r="M67" i="3"/>
  <c r="C67" i="3"/>
  <c r="A67" i="3"/>
  <c r="P66" i="3"/>
  <c r="M66" i="3"/>
  <c r="C66" i="3"/>
  <c r="A66" i="3"/>
  <c r="P65" i="3"/>
  <c r="M65" i="3"/>
  <c r="C65" i="3"/>
  <c r="A65" i="3"/>
  <c r="P64" i="3"/>
  <c r="M64" i="3"/>
  <c r="C64" i="3"/>
  <c r="A64" i="3"/>
  <c r="P63" i="3"/>
  <c r="M63" i="3"/>
  <c r="C63" i="3"/>
  <c r="A63" i="3"/>
  <c r="P62" i="3"/>
  <c r="M62" i="3"/>
  <c r="C62" i="3"/>
  <c r="A62" i="3"/>
  <c r="P61" i="3"/>
  <c r="M61" i="3"/>
  <c r="C61" i="3"/>
  <c r="A61" i="3"/>
  <c r="P60" i="3"/>
  <c r="M60" i="3"/>
  <c r="C60" i="3"/>
  <c r="A60" i="3"/>
  <c r="P59" i="3"/>
  <c r="M59" i="3"/>
  <c r="C59" i="3"/>
  <c r="A59" i="3"/>
  <c r="P58" i="3"/>
  <c r="M58" i="3"/>
  <c r="C58" i="3"/>
  <c r="A58" i="3"/>
  <c r="P57" i="3"/>
  <c r="M57" i="3"/>
  <c r="C57" i="3"/>
  <c r="A57" i="3"/>
  <c r="P56" i="3"/>
  <c r="M56" i="3"/>
  <c r="C56" i="3"/>
  <c r="A56" i="3"/>
  <c r="P55" i="3"/>
  <c r="M55" i="3"/>
  <c r="C55" i="3"/>
  <c r="A55" i="3"/>
  <c r="P54" i="3"/>
  <c r="M54" i="3"/>
  <c r="C54" i="3"/>
  <c r="A54" i="3"/>
  <c r="P53" i="3"/>
  <c r="M53" i="3"/>
  <c r="C53" i="3"/>
  <c r="A53" i="3"/>
  <c r="P52" i="3"/>
  <c r="M52" i="3"/>
  <c r="C52" i="3"/>
  <c r="A52" i="3"/>
  <c r="P51" i="3"/>
  <c r="M51" i="3"/>
  <c r="C51" i="3"/>
  <c r="A51" i="3"/>
  <c r="P50" i="3"/>
  <c r="M50" i="3"/>
  <c r="C50" i="3"/>
  <c r="A50" i="3"/>
  <c r="P49" i="3"/>
  <c r="M49" i="3"/>
  <c r="C49" i="3"/>
  <c r="A49" i="3"/>
  <c r="P48" i="3"/>
  <c r="C48" i="3"/>
  <c r="A48" i="3"/>
  <c r="P47" i="3"/>
  <c r="M47" i="3"/>
  <c r="C47" i="3"/>
  <c r="A47" i="3"/>
  <c r="P46" i="3"/>
  <c r="M46" i="3"/>
  <c r="C46" i="3"/>
  <c r="A46" i="3"/>
  <c r="P45" i="3"/>
  <c r="M45" i="3"/>
  <c r="C45" i="3"/>
  <c r="A45" i="3"/>
  <c r="P44" i="3"/>
  <c r="M44" i="3"/>
  <c r="C44" i="3"/>
  <c r="A44" i="3"/>
  <c r="P43" i="3"/>
  <c r="M43" i="3"/>
  <c r="C43" i="3"/>
  <c r="A43" i="3"/>
  <c r="P42" i="3"/>
  <c r="M42" i="3"/>
  <c r="C42" i="3"/>
  <c r="A42" i="3"/>
  <c r="P41" i="3"/>
  <c r="M41" i="3"/>
  <c r="C41" i="3"/>
  <c r="A41" i="3"/>
  <c r="P40" i="3"/>
  <c r="M40" i="3"/>
  <c r="C40" i="3"/>
  <c r="A40" i="3"/>
  <c r="P39" i="3"/>
  <c r="M39" i="3"/>
  <c r="C39" i="3"/>
  <c r="A39" i="3"/>
  <c r="P38" i="3"/>
  <c r="M38" i="3"/>
  <c r="C38" i="3"/>
  <c r="A38" i="3"/>
  <c r="P37" i="3"/>
  <c r="M37" i="3"/>
  <c r="C37" i="3"/>
  <c r="A37" i="3"/>
  <c r="P36" i="3"/>
  <c r="M36" i="3"/>
  <c r="P35" i="3"/>
  <c r="M35" i="3"/>
  <c r="C35" i="3"/>
  <c r="B35" i="3"/>
  <c r="A35" i="3"/>
  <c r="P34" i="3"/>
  <c r="M34" i="3"/>
  <c r="C34" i="3"/>
  <c r="B34" i="3"/>
  <c r="A34" i="3"/>
  <c r="P33" i="3"/>
  <c r="M33" i="3"/>
  <c r="C33" i="3"/>
  <c r="B33" i="3"/>
  <c r="A33" i="3"/>
  <c r="P32" i="3"/>
  <c r="M32" i="3"/>
  <c r="C32" i="3"/>
  <c r="B32" i="3"/>
  <c r="A32" i="3"/>
  <c r="P31" i="3"/>
  <c r="M31" i="3"/>
  <c r="C31" i="3"/>
  <c r="B31" i="3"/>
  <c r="A31" i="3"/>
  <c r="P30" i="3"/>
  <c r="M30" i="3"/>
  <c r="C30" i="3"/>
  <c r="B30" i="3"/>
  <c r="A30" i="3"/>
  <c r="P29" i="3"/>
  <c r="M29" i="3"/>
  <c r="C29" i="3"/>
  <c r="B29" i="3"/>
  <c r="A29" i="3"/>
  <c r="P28" i="3"/>
  <c r="M28" i="3"/>
  <c r="C28" i="3"/>
  <c r="B28" i="3"/>
  <c r="A28" i="3"/>
  <c r="P27" i="3"/>
  <c r="M27" i="3"/>
  <c r="C27" i="3"/>
  <c r="B27" i="3"/>
  <c r="A27" i="3"/>
  <c r="P26" i="3"/>
  <c r="M26" i="3"/>
  <c r="C26" i="3"/>
  <c r="B26" i="3"/>
  <c r="A26" i="3"/>
  <c r="P25" i="3"/>
  <c r="M25" i="3"/>
  <c r="C25" i="3"/>
  <c r="B25" i="3"/>
  <c r="A25" i="3"/>
  <c r="P24" i="3"/>
  <c r="M24" i="3"/>
  <c r="C24" i="3"/>
  <c r="B24" i="3"/>
  <c r="A24" i="3"/>
  <c r="P23" i="3"/>
  <c r="M23" i="3"/>
  <c r="C23" i="3"/>
  <c r="B23" i="3"/>
  <c r="A23" i="3"/>
  <c r="P22" i="3"/>
  <c r="M22" i="3"/>
  <c r="C22" i="3"/>
  <c r="B22" i="3"/>
  <c r="A22" i="3"/>
  <c r="P21" i="3"/>
  <c r="M21" i="3"/>
  <c r="C21" i="3"/>
  <c r="B21" i="3"/>
  <c r="A21" i="3"/>
  <c r="P20" i="3"/>
  <c r="M20" i="3"/>
  <c r="C20" i="3"/>
  <c r="B20" i="3"/>
  <c r="A20" i="3"/>
  <c r="P19" i="3"/>
  <c r="M19" i="3"/>
  <c r="C19" i="3"/>
  <c r="B19" i="3"/>
  <c r="A19" i="3"/>
  <c r="P18" i="3"/>
  <c r="M18" i="3"/>
  <c r="C18" i="3"/>
  <c r="B18" i="3"/>
  <c r="A18" i="3"/>
  <c r="P17" i="3"/>
  <c r="M17" i="3"/>
  <c r="C17" i="3"/>
  <c r="B17" i="3"/>
  <c r="A17" i="3"/>
  <c r="P16" i="3"/>
  <c r="M16" i="3"/>
  <c r="C16" i="3"/>
  <c r="B16" i="3"/>
  <c r="A16" i="3"/>
  <c r="P15" i="3"/>
  <c r="M15" i="3"/>
  <c r="C15" i="3"/>
  <c r="B15" i="3"/>
  <c r="A15" i="3"/>
  <c r="P14" i="3"/>
  <c r="M14" i="3"/>
  <c r="C14" i="3"/>
  <c r="B14" i="3"/>
  <c r="A14" i="3"/>
  <c r="P13" i="3"/>
  <c r="M13" i="3"/>
  <c r="C13" i="3"/>
  <c r="B13" i="3"/>
  <c r="A13" i="3"/>
  <c r="P12" i="3"/>
  <c r="M12" i="3"/>
  <c r="C12" i="3"/>
  <c r="B12" i="3"/>
  <c r="A12" i="3"/>
  <c r="P11" i="3"/>
  <c r="M11" i="3"/>
  <c r="C11" i="3"/>
  <c r="B11" i="3"/>
  <c r="A11" i="3"/>
  <c r="P10" i="3"/>
  <c r="M10" i="3"/>
  <c r="C10" i="3"/>
  <c r="B10" i="3"/>
  <c r="A10" i="3"/>
  <c r="P9" i="3"/>
  <c r="M9" i="3"/>
  <c r="C9" i="3"/>
  <c r="B9" i="3"/>
  <c r="A9" i="3"/>
  <c r="P8" i="3"/>
  <c r="M8" i="3"/>
  <c r="C8" i="3"/>
  <c r="B8" i="3"/>
  <c r="A8" i="3"/>
  <c r="P7" i="3"/>
  <c r="M7" i="3"/>
  <c r="C7" i="3"/>
  <c r="B7" i="3"/>
  <c r="A7" i="3"/>
  <c r="P6" i="3"/>
  <c r="M6" i="3"/>
  <c r="C6" i="3"/>
  <c r="B6" i="3"/>
  <c r="A6" i="3"/>
  <c r="P5" i="3"/>
  <c r="M5" i="3"/>
  <c r="C5" i="3"/>
  <c r="B5" i="3"/>
  <c r="A5" i="3"/>
  <c r="P4" i="3"/>
  <c r="M4" i="3"/>
  <c r="C4" i="3"/>
  <c r="B4" i="3"/>
  <c r="A4" i="3"/>
  <c r="P3" i="3"/>
  <c r="M3" i="3"/>
  <c r="C3" i="3"/>
  <c r="B3" i="3"/>
  <c r="A3" i="3"/>
  <c r="P2" i="3"/>
  <c r="M2" i="3"/>
  <c r="C2" i="3"/>
  <c r="B2" i="3"/>
  <c r="A2" i="3"/>
  <c r="C1" i="3"/>
  <c r="A1" i="3"/>
</calcChain>
</file>

<file path=xl/sharedStrings.xml><?xml version="1.0" encoding="utf-8"?>
<sst xmlns="http://schemas.openxmlformats.org/spreadsheetml/2006/main" count="1096" uniqueCount="533">
  <si>
    <t>Studiengang (Langbezeichnung):</t>
  </si>
  <si>
    <t>Intelligent Systems Engineering</t>
  </si>
  <si>
    <t>Studiengang (Kurzbezeichnung):</t>
  </si>
  <si>
    <t>ISE</t>
  </si>
  <si>
    <t>Bachelor / Master:</t>
  </si>
  <si>
    <t>Bachelor</t>
  </si>
  <si>
    <t>Erstellt von (Nachname, Fakultät):</t>
  </si>
  <si>
    <t>Merten, EI</t>
  </si>
  <si>
    <t>SPO vom (tt.mm.jjjj):</t>
  </si>
  <si>
    <t>Erstelldatum (tt.mm.jjjj):</t>
  </si>
  <si>
    <r>
      <rPr>
        <sz val="10"/>
        <rFont val="Lucida Sans"/>
        <family val="2"/>
        <charset val="1"/>
      </rPr>
      <t xml:space="preserve">Semester </t>
    </r>
    <r>
      <rPr>
        <vertAlign val="superscript"/>
        <sz val="10"/>
        <rFont val="Lucida Sans"/>
        <family val="2"/>
        <charset val="1"/>
      </rPr>
      <t>1)</t>
    </r>
    <r>
      <rPr>
        <sz val="10"/>
        <rFont val="Lucida Sans"/>
        <family val="2"/>
        <charset val="1"/>
      </rPr>
      <t>:</t>
    </r>
  </si>
  <si>
    <t>SoSe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</si>
  <si>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</si>
  <si>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</si>
  <si>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</si>
  <si>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</si>
  <si>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</si>
  <si>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rPr>
        <b/>
        <sz val="8"/>
        <rFont val="Lucida Sans"/>
        <family val="2"/>
        <charset val="1"/>
      </rPr>
      <t xml:space="preserve">Modul-typ </t>
    </r>
    <r>
      <rPr>
        <b/>
        <vertAlign val="superscript"/>
        <sz val="10"/>
        <rFont val="Lucida Sans"/>
        <family val="2"/>
        <charset val="1"/>
      </rPr>
      <t>2)</t>
    </r>
  </si>
  <si>
    <t>Schwer-punkt</t>
  </si>
  <si>
    <r>
      <rPr>
        <b/>
        <sz val="8"/>
        <rFont val="Lucida Sans"/>
        <family val="2"/>
        <charset val="1"/>
      </rPr>
      <t xml:space="preserve">Studien-semester </t>
    </r>
    <r>
      <rPr>
        <b/>
        <vertAlign val="superscript"/>
        <sz val="10"/>
        <rFont val="Lucida Sans"/>
        <family val="2"/>
        <charset val="1"/>
      </rPr>
      <t>3)</t>
    </r>
  </si>
  <si>
    <t>Wiederholungs-frequenz</t>
  </si>
  <si>
    <t>MA1</t>
  </si>
  <si>
    <t>Mathematik 1</t>
  </si>
  <si>
    <t>Mathematics 1</t>
  </si>
  <si>
    <t>PM</t>
  </si>
  <si>
    <t>WiSe</t>
  </si>
  <si>
    <t>2.1</t>
  </si>
  <si>
    <t>IN1</t>
  </si>
  <si>
    <t>Informatik 1</t>
  </si>
  <si>
    <t>Computer Science 1</t>
  </si>
  <si>
    <t>2.2</t>
  </si>
  <si>
    <t>PIN1</t>
  </si>
  <si>
    <t>Praktikum Informatik 1</t>
  </si>
  <si>
    <t>3.1</t>
  </si>
  <si>
    <t>PH</t>
  </si>
  <si>
    <t>Physik</t>
  </si>
  <si>
    <t>Physics</t>
  </si>
  <si>
    <t>3.2</t>
  </si>
  <si>
    <t>PPH</t>
  </si>
  <si>
    <t>Praktikum Physik</t>
  </si>
  <si>
    <t>GE1</t>
  </si>
  <si>
    <t>Grundlagen der Elektrotechnik 1</t>
  </si>
  <si>
    <t>Electrical Engineering 1</t>
  </si>
  <si>
    <t>SN</t>
  </si>
  <si>
    <t>Sichere Netzwerke</t>
  </si>
  <si>
    <t>Secure Networks</t>
  </si>
  <si>
    <t>MA2</t>
  </si>
  <si>
    <t>Mathematik 2</t>
  </si>
  <si>
    <t>Mathematics 2</t>
  </si>
  <si>
    <t>GE2</t>
  </si>
  <si>
    <t>Grundlagen der Elektrotechnik 2</t>
  </si>
  <si>
    <t>Electrical Engineering 2</t>
  </si>
  <si>
    <t>8.1</t>
  </si>
  <si>
    <t>IN2</t>
  </si>
  <si>
    <t>Informatik 2</t>
  </si>
  <si>
    <t>Computer Science 2</t>
  </si>
  <si>
    <t>8.2</t>
  </si>
  <si>
    <t>PIN2</t>
  </si>
  <si>
    <t>Praktikum Informatik 2</t>
  </si>
  <si>
    <t>9.1</t>
  </si>
  <si>
    <t>DT</t>
  </si>
  <si>
    <t>Digitaltechnik</t>
  </si>
  <si>
    <t>Digital Electronics</t>
  </si>
  <si>
    <t>9.2</t>
  </si>
  <si>
    <t>PDT</t>
  </si>
  <si>
    <t>Praktikum Digitaltechnik</t>
  </si>
  <si>
    <t>Laboratory Digital Electronics</t>
  </si>
  <si>
    <t>BE</t>
  </si>
  <si>
    <t>Elektronische Bauelemente</t>
  </si>
  <si>
    <t>Electronic Components</t>
  </si>
  <si>
    <t>WTE</t>
  </si>
  <si>
    <t>Werkstoffstruktur und technische Eigenschaften</t>
  </si>
  <si>
    <t>Material Structure and Technical Properties</t>
  </si>
  <si>
    <t>MA3</t>
  </si>
  <si>
    <t>Mathematik 3</t>
  </si>
  <si>
    <t>Mathematics 3</t>
  </si>
  <si>
    <t>SUS</t>
  </si>
  <si>
    <t>Signale und Systeme</t>
  </si>
  <si>
    <t>Signals and Systems</t>
  </si>
  <si>
    <t>14.1</t>
  </si>
  <si>
    <t>MT1</t>
  </si>
  <si>
    <t>Messtechnik 1</t>
  </si>
  <si>
    <t>Measurement Fundamentals 1</t>
  </si>
  <si>
    <t>14.2</t>
  </si>
  <si>
    <t>PMT1</t>
  </si>
  <si>
    <t>Praktikum Messtechnik 1</t>
  </si>
  <si>
    <t>Laboratory Measurement Fundamentals</t>
  </si>
  <si>
    <t>15.1</t>
  </si>
  <si>
    <t>MC</t>
  </si>
  <si>
    <t>Mikrocomputertechnik</t>
  </si>
  <si>
    <t>Microcomputer Technology</t>
  </si>
  <si>
    <t>15.2</t>
  </si>
  <si>
    <t>PMC</t>
  </si>
  <si>
    <t>Praktikum Mikrocomputertechnik</t>
  </si>
  <si>
    <t>Laboratory Microcomputer Technology</t>
  </si>
  <si>
    <t>16.1</t>
  </si>
  <si>
    <t>AD</t>
  </si>
  <si>
    <t xml:space="preserve">Algorithmen und Datenstrukturen </t>
  </si>
  <si>
    <t>Algorithms and Data Structures</t>
  </si>
  <si>
    <t>16.2</t>
  </si>
  <si>
    <t>PAD</t>
  </si>
  <si>
    <t xml:space="preserve">Praktikum Algorithmen und Datenstrukturen </t>
  </si>
  <si>
    <t>RT</t>
  </si>
  <si>
    <t>Regelungstechnik</t>
  </si>
  <si>
    <t>Control Engineering</t>
  </si>
  <si>
    <t>18.1</t>
  </si>
  <si>
    <t>SC</t>
  </si>
  <si>
    <t>Analoge Schaltungstechnik</t>
  </si>
  <si>
    <t>Analogue Circuit Design</t>
  </si>
  <si>
    <t>18.2</t>
  </si>
  <si>
    <t>PAE</t>
  </si>
  <si>
    <t>Praktikum Analogelektronik</t>
  </si>
  <si>
    <t>19.1</t>
  </si>
  <si>
    <t>MT2</t>
  </si>
  <si>
    <t>Messtechnik 2 und Sensoranwendungen</t>
  </si>
  <si>
    <t>Measurement Fundamentals 2 and Sensor Applications</t>
  </si>
  <si>
    <t>19.2</t>
  </si>
  <si>
    <t>PMT2</t>
  </si>
  <si>
    <t>Praktikum Messtechnik 2 und Sensoranwendungen</t>
  </si>
  <si>
    <t>ES</t>
  </si>
  <si>
    <t>Echtzeitsysteme</t>
  </si>
  <si>
    <t>Real-Time Systems</t>
  </si>
  <si>
    <t>DBA</t>
  </si>
  <si>
    <t>Datenbankanwendungen</t>
  </si>
  <si>
    <t>Database Applications</t>
  </si>
  <si>
    <t>22.1</t>
  </si>
  <si>
    <t>PR</t>
  </si>
  <si>
    <t>Praxissemester</t>
  </si>
  <si>
    <t>Practical Semester</t>
  </si>
  <si>
    <t>22.2</t>
  </si>
  <si>
    <t>PS</t>
  </si>
  <si>
    <t>Praxisseminar</t>
  </si>
  <si>
    <t>Practical Seminar</t>
  </si>
  <si>
    <t>23.1</t>
  </si>
  <si>
    <t>AW1</t>
  </si>
  <si>
    <t>Allgemeinwissenschaftliches Wahlpflichtfach 1</t>
  </si>
  <si>
    <t>Mandatory General Scientific Elective Module 1</t>
  </si>
  <si>
    <t>23.2</t>
  </si>
  <si>
    <t>AW2</t>
  </si>
  <si>
    <t>Allgemeinwissenschaftliches Wahlpflichtfach 2</t>
  </si>
  <si>
    <t>Mandatory General Scientific Elective Module 2</t>
  </si>
  <si>
    <t>23.3</t>
  </si>
  <si>
    <t>AW3</t>
  </si>
  <si>
    <t>Allgemeinwissenschaftliches Wahlpflichtfach 3</t>
  </si>
  <si>
    <t>Mandatory General Scientific Elective Module 3</t>
  </si>
  <si>
    <t>AK</t>
  </si>
  <si>
    <t>Akustische Kommunikation</t>
  </si>
  <si>
    <t>WM</t>
  </si>
  <si>
    <t>6/7</t>
  </si>
  <si>
    <t>AKE1</t>
  </si>
  <si>
    <t>Selected Topics of Electrical Engineering 1</t>
  </si>
  <si>
    <t>SoSe/WiSe</t>
  </si>
  <si>
    <t>AKE2</t>
  </si>
  <si>
    <t>Selected Topics of Electrical Engineering 2</t>
  </si>
  <si>
    <t>AT</t>
  </si>
  <si>
    <t>Antriebstechnik</t>
  </si>
  <si>
    <t>CI</t>
  </si>
  <si>
    <t>Codierung in der Informationsübertragung</t>
  </si>
  <si>
    <t>Coding for Information Transmission</t>
  </si>
  <si>
    <t>EIM</t>
  </si>
  <si>
    <t>Entrepreneurship und Innovationsmanagement</t>
  </si>
  <si>
    <t>EVP</t>
  </si>
  <si>
    <t>Elektrische Energieverteilung mit Praktikum</t>
  </si>
  <si>
    <t>Electrical Energy Distribution with Lab Course</t>
  </si>
  <si>
    <t>FE</t>
  </si>
  <si>
    <t>Finite Elemente</t>
  </si>
  <si>
    <t>HFT</t>
  </si>
  <si>
    <t>Hochfrequenztechnik</t>
  </si>
  <si>
    <t>Radio Frequency Technology</t>
  </si>
  <si>
    <t>HSP</t>
  </si>
  <si>
    <t>Hochspannungstechnik mit Praktikum</t>
  </si>
  <si>
    <t>High Voltage Engineering with Lab Course</t>
  </si>
  <si>
    <t>KEK</t>
  </si>
  <si>
    <t>Kraftfahrzeugelektronik</t>
  </si>
  <si>
    <t>KN</t>
  </si>
  <si>
    <t>Kommunikationsnetze</t>
  </si>
  <si>
    <t>LE</t>
  </si>
  <si>
    <t>Leistungselektronik</t>
  </si>
  <si>
    <t>NPR</t>
  </si>
  <si>
    <t>Netzplanung und Netzregelung</t>
  </si>
  <si>
    <t>OLL</t>
  </si>
  <si>
    <t>Optoelektronik, LED- und Lasertechnik</t>
  </si>
  <si>
    <t>Optoelectronics, LED and LASER Technology</t>
  </si>
  <si>
    <t>PAL</t>
  </si>
  <si>
    <t>Praktikum Antriebstechnik und Leistungselektronik</t>
  </si>
  <si>
    <t>SDR</t>
  </si>
  <si>
    <t>Software-Defined Radio</t>
  </si>
  <si>
    <t>TI</t>
  </si>
  <si>
    <t>IC-Technologie</t>
  </si>
  <si>
    <t>derzeit nicht</t>
  </si>
  <si>
    <t>TT</t>
  </si>
  <si>
    <t>Mess- und Testtechnik</t>
  </si>
  <si>
    <t>TUM</t>
  </si>
  <si>
    <t>Seminar Technik und Management</t>
  </si>
  <si>
    <t>UFI</t>
  </si>
  <si>
    <t>Simulation Unternehmensführung für Ingenieure</t>
  </si>
  <si>
    <t>WSD</t>
  </si>
  <si>
    <t>Wirleless Systems Design</t>
  </si>
  <si>
    <t>AKR</t>
  </si>
  <si>
    <t>Ausgewählte Kapitel der Regelungstechnik</t>
  </si>
  <si>
    <t>DE</t>
  </si>
  <si>
    <t>Digitalelektronik</t>
  </si>
  <si>
    <t>DSV</t>
  </si>
  <si>
    <t>Digitale Signalverarbeitung</t>
  </si>
  <si>
    <t>ELE</t>
  </si>
  <si>
    <t>EMV gerechter Leiterplatten- und Systementwurf</t>
  </si>
  <si>
    <t>EMC complient PCB and System design</t>
  </si>
  <si>
    <t>ESV</t>
  </si>
  <si>
    <t>Echtzeit-Signalverarbeitung</t>
  </si>
  <si>
    <t>HSC</t>
  </si>
  <si>
    <t>Hardware-Software Codesign</t>
  </si>
  <si>
    <t>HST</t>
  </si>
  <si>
    <t>Halbleiterschaltungstechnik</t>
  </si>
  <si>
    <t>ML</t>
  </si>
  <si>
    <t>Machine Learning</t>
  </si>
  <si>
    <t>RTA</t>
  </si>
  <si>
    <t>Regelungstechnik Anwendungen</t>
  </si>
  <si>
    <t>SES</t>
  </si>
  <si>
    <t>Software Engineering sicherer Systeme</t>
  </si>
  <si>
    <t>Software Engineering of Safe and Secure Systems</t>
  </si>
  <si>
    <t>SET</t>
  </si>
  <si>
    <t>Software-Entwicklung im Team</t>
  </si>
  <si>
    <t>Software Engineering in Teams</t>
  </si>
  <si>
    <t>SI</t>
  </si>
  <si>
    <t>Schaltungsintegration</t>
  </si>
  <si>
    <t>SIM</t>
  </si>
  <si>
    <t>Simulationstechniken</t>
  </si>
  <si>
    <t>SP</t>
  </si>
  <si>
    <t>Sensorprinzipien</t>
  </si>
  <si>
    <t>SPS</t>
  </si>
  <si>
    <t>Speicher Programmierbare Steuerungen</t>
  </si>
  <si>
    <t>SYS</t>
  </si>
  <si>
    <t>Systemsimulation</t>
  </si>
  <si>
    <t>US</t>
  </si>
  <si>
    <t>Übertragungssysteme</t>
  </si>
  <si>
    <t>VMCB</t>
  </si>
  <si>
    <t>Vertiefung Mikrocontroller</t>
  </si>
  <si>
    <t>VMS</t>
  </si>
  <si>
    <t>Vertiefung Mess- und Sensortechnik</t>
  </si>
  <si>
    <t>ENE</t>
  </si>
  <si>
    <t>Erzeugung neuer Energieträger</t>
  </si>
  <si>
    <t>ENS</t>
  </si>
  <si>
    <t>Energiespeicher</t>
  </si>
  <si>
    <t>ENT</t>
  </si>
  <si>
    <t>Elektrische Netztechnik</t>
  </si>
  <si>
    <t>MTW</t>
  </si>
  <si>
    <t>Der Mensch in einer technischen Welt: Innovation, ethische Verantwortung, Nachhaltigkeit</t>
  </si>
  <si>
    <t>PI</t>
  </si>
  <si>
    <t>Prozessinformatik</t>
  </si>
  <si>
    <t>DIE</t>
  </si>
  <si>
    <t>Digitalisierung und Ethik</t>
  </si>
  <si>
    <t>PRM</t>
  </si>
  <si>
    <t>Predictive Maintenance</t>
  </si>
  <si>
    <t>SYE</t>
  </si>
  <si>
    <t>Methodisches Systems Engineering für Embedded Systeme</t>
  </si>
  <si>
    <t>MLJ</t>
  </si>
  <si>
    <t>Simulation of electrical systems using Matlab, LTSpice and Julia</t>
  </si>
  <si>
    <r>
      <rPr>
        <b/>
        <sz val="8"/>
        <rFont val="Lucida Sans"/>
        <family val="2"/>
        <charset val="1"/>
      </rPr>
      <t xml:space="preserve">Prüfungsart </t>
    </r>
    <r>
      <rPr>
        <b/>
        <vertAlign val="superscript"/>
        <sz val="10"/>
        <rFont val="Lucida Sans"/>
        <family val="2"/>
        <charset val="1"/>
      </rPr>
      <t>6)</t>
    </r>
  </si>
  <si>
    <t>Prüfungs-dauer [min.]</t>
  </si>
  <si>
    <t>Tech. Zusatzzeit für THE [min.]</t>
  </si>
  <si>
    <r>
      <rPr>
        <b/>
        <sz val="8"/>
        <rFont val="Lucida Sans"/>
        <family val="2"/>
        <charset val="1"/>
      </rPr>
      <t xml:space="preserve">Erstprüfer/in </t>
    </r>
    <r>
      <rPr>
        <b/>
        <vertAlign val="superscript"/>
        <sz val="10"/>
        <rFont val="Lucida Sans"/>
        <family val="2"/>
        <charset val="1"/>
      </rPr>
      <t>7)</t>
    </r>
  </si>
  <si>
    <r>
      <rPr>
        <b/>
        <sz val="8"/>
        <rFont val="Lucida Sans"/>
        <family val="2"/>
        <charset val="1"/>
      </rPr>
      <t xml:space="preserve">Zweitprüfer/in </t>
    </r>
    <r>
      <rPr>
        <b/>
        <vertAlign val="superscript"/>
        <sz val="10"/>
        <rFont val="Lucida Sans"/>
        <family val="2"/>
        <charset val="1"/>
      </rPr>
      <t>8)</t>
    </r>
  </si>
  <si>
    <t>besondere Zulassungs-bedingungen</t>
  </si>
  <si>
    <t xml:space="preserve">besondere Prüfungstermine
sofern nicht anders vermerkt erfolgt die
verbindliche Planung bis zur 4. Semesterwoche </t>
  </si>
  <si>
    <t>Zugelassene Hilfsmittel</t>
  </si>
  <si>
    <t>Zentrale Prüfungsplanung (im Prüfungszeitraum) J/N</t>
  </si>
  <si>
    <t>LV findet statt J/N</t>
  </si>
  <si>
    <r>
      <rPr>
        <b/>
        <sz val="8"/>
        <rFont val="Lucida Sans"/>
        <family val="2"/>
        <charset val="1"/>
      </rPr>
      <t xml:space="preserve">Import aus </t>
    </r>
    <r>
      <rPr>
        <b/>
        <vertAlign val="superscript"/>
        <sz val="10"/>
        <rFont val="Lucida Sans"/>
        <family val="2"/>
        <charset val="1"/>
      </rPr>
      <t>4)</t>
    </r>
  </si>
  <si>
    <r>
      <rPr>
        <b/>
        <sz val="8"/>
        <rFont val="Lucida Sans"/>
        <family val="2"/>
        <charset val="1"/>
      </rPr>
      <t xml:space="preserve">Export nach </t>
    </r>
    <r>
      <rPr>
        <b/>
        <vertAlign val="superscript"/>
        <sz val="10"/>
        <rFont val="Lucida Sans"/>
        <family val="2"/>
        <charset val="1"/>
      </rPr>
      <t>5)</t>
    </r>
  </si>
  <si>
    <t>schrPr.</t>
  </si>
  <si>
    <t>90</t>
  </si>
  <si>
    <t>Dtel</t>
  </si>
  <si>
    <t>Law</t>
  </si>
  <si>
    <t>F, sF</t>
  </si>
  <si>
    <t>J</t>
  </si>
  <si>
    <t>IM</t>
  </si>
  <si>
    <t>Rej/Jütt/Nim</t>
  </si>
  <si>
    <t>"-"</t>
  </si>
  <si>
    <t>10V+mdE</t>
  </si>
  <si>
    <t xml:space="preserve">Mer/Jütt/Nim </t>
  </si>
  <si>
    <t>N</t>
  </si>
  <si>
    <t>Pawo</t>
  </si>
  <si>
    <t>Bil</t>
  </si>
  <si>
    <t>zF, sF 2S., T</t>
  </si>
  <si>
    <t>ANK</t>
  </si>
  <si>
    <t>9V+9AA</t>
  </si>
  <si>
    <t>Elro</t>
  </si>
  <si>
    <t>schrPr.  + BP</t>
  </si>
  <si>
    <t>120</t>
  </si>
  <si>
    <t>Unh</t>
  </si>
  <si>
    <t>Sar/Hoa</t>
  </si>
  <si>
    <t>sF 20S, T, mF</t>
  </si>
  <si>
    <t>Ban</t>
  </si>
  <si>
    <t>Krs</t>
  </si>
  <si>
    <t xml:space="preserve">sF 2S, T </t>
  </si>
  <si>
    <t>Kaju</t>
  </si>
  <si>
    <t>Stz/Krs/Nim</t>
  </si>
  <si>
    <t>8V+mdE</t>
  </si>
  <si>
    <t>Hamp/Farm/Stz/Hoan/Scvi/Krse/Plbe/Nim/Help</t>
  </si>
  <si>
    <t>Fut</t>
  </si>
  <si>
    <t>Asf</t>
  </si>
  <si>
    <t>5V+mdE</t>
  </si>
  <si>
    <t>Jad</t>
  </si>
  <si>
    <t>Scp/Asf</t>
  </si>
  <si>
    <t>Voa/Mer</t>
  </si>
  <si>
    <t>zF, T</t>
  </si>
  <si>
    <t>Frm</t>
  </si>
  <si>
    <t>Ilg</t>
  </si>
  <si>
    <t>schrPr. + BP</t>
  </si>
  <si>
    <t>Hur</t>
  </si>
  <si>
    <t>Sea</t>
  </si>
  <si>
    <t>T, B, S</t>
  </si>
  <si>
    <t>Rej</t>
  </si>
  <si>
    <t>Hoa</t>
  </si>
  <si>
    <t>4VT+ 4AA+Präs.</t>
  </si>
  <si>
    <t>Hoa/Jad/Kup/Beli/Unh</t>
  </si>
  <si>
    <t>Ban/Krs</t>
  </si>
  <si>
    <t>T, zF, 1Blatt (2 Seiten) DINA4 selbstgeschriebene Notizen</t>
  </si>
  <si>
    <t>4V+AA+mdE</t>
  </si>
  <si>
    <t>Ban/Krs/Rej/Haum/Herf</t>
  </si>
  <si>
    <t>Nim/Fut</t>
  </si>
  <si>
    <t>2 Seiten handgeschrieben</t>
  </si>
  <si>
    <t>7V+mdE</t>
  </si>
  <si>
    <t>Farm/Scvi</t>
  </si>
  <si>
    <t>Pf+BP (siehe 2))</t>
  </si>
  <si>
    <t>Röb</t>
  </si>
  <si>
    <t>Brc</t>
  </si>
  <si>
    <t>Siehe 1)</t>
  </si>
  <si>
    <t>Scm/Scp</t>
  </si>
  <si>
    <t>Scp/Stt</t>
  </si>
  <si>
    <t>T</t>
  </si>
  <si>
    <t>5V+5AA</t>
  </si>
  <si>
    <t>Hoi/Bis/Asf</t>
  </si>
  <si>
    <t>Maa/Chm</t>
  </si>
  <si>
    <t>PA+AA+Präs.</t>
  </si>
  <si>
    <t>Fut/Hma</t>
  </si>
  <si>
    <t>zT</t>
  </si>
  <si>
    <t>Hef</t>
  </si>
  <si>
    <t>Sjo</t>
  </si>
  <si>
    <t>beidseitig handbeschriebenes DIN-A4-Blatt</t>
  </si>
  <si>
    <t>Bericht</t>
  </si>
  <si>
    <t>Mer</t>
  </si>
  <si>
    <t>Präs.</t>
  </si>
  <si>
    <t>schrPr. + LN</t>
  </si>
  <si>
    <t>Bugb</t>
  </si>
  <si>
    <t>sF, mF, T</t>
  </si>
  <si>
    <t>4AA</t>
  </si>
  <si>
    <t>Leni</t>
  </si>
  <si>
    <t>Sea/Chm/Rej</t>
  </si>
  <si>
    <t>schrP</t>
  </si>
  <si>
    <t>Hob/Kuet</t>
  </si>
  <si>
    <t>Kuet/Hob</t>
  </si>
  <si>
    <t>T, zF, mF</t>
  </si>
  <si>
    <t>Kup</t>
  </si>
  <si>
    <t>StA</t>
  </si>
  <si>
    <t>Sas</t>
  </si>
  <si>
    <t>Sus</t>
  </si>
  <si>
    <t>1AA+Präs.</t>
  </si>
  <si>
    <t>Fuf/Hma</t>
  </si>
  <si>
    <t>Hma/Fuf</t>
  </si>
  <si>
    <t>Pf(bÜ+KIs+StA)</t>
  </si>
  <si>
    <t>Sar</t>
  </si>
  <si>
    <t>Stz</t>
  </si>
  <si>
    <t>T,B,S</t>
  </si>
  <si>
    <t>1V, schrPr.</t>
  </si>
  <si>
    <t>Hip</t>
  </si>
  <si>
    <t>mF, sF, T</t>
  </si>
  <si>
    <t>schrPr.+4V+1AA</t>
  </si>
  <si>
    <t>T, zF</t>
  </si>
  <si>
    <t>Bow</t>
  </si>
  <si>
    <t>Sle</t>
  </si>
  <si>
    <t>M</t>
  </si>
  <si>
    <t>Bis</t>
  </si>
  <si>
    <t>Brm</t>
  </si>
  <si>
    <t>Scp</t>
  </si>
  <si>
    <t>T, sF 15S.</t>
  </si>
  <si>
    <t>Bro/Hma</t>
  </si>
  <si>
    <t>T, dF</t>
  </si>
  <si>
    <t>mdlPr. + Präs.</t>
  </si>
  <si>
    <t>20</t>
  </si>
  <si>
    <t>T, S</t>
  </si>
  <si>
    <t>8V+2AA</t>
  </si>
  <si>
    <t>Brm/Glav/Kuet</t>
  </si>
  <si>
    <t>schrPr.+5V+5AA+Präs.</t>
  </si>
  <si>
    <t>Hoi/Scp</t>
  </si>
  <si>
    <t>Scp/Hoi</t>
  </si>
  <si>
    <t>schrPr.+5V+5AA</t>
  </si>
  <si>
    <t>Aic</t>
  </si>
  <si>
    <t>schrPr., elektronisch</t>
  </si>
  <si>
    <t>Stt</t>
  </si>
  <si>
    <t>Maa</t>
  </si>
  <si>
    <t>T,B,S,F</t>
  </si>
  <si>
    <t>schrPr.+Präs</t>
  </si>
  <si>
    <t>60</t>
  </si>
  <si>
    <t>Hoi</t>
  </si>
  <si>
    <t>T/F, B, S, T</t>
  </si>
  <si>
    <t>6AA</t>
  </si>
  <si>
    <t>PA+Präs.</t>
  </si>
  <si>
    <t>Scp/Kod</t>
  </si>
  <si>
    <t>LN 50% der Übungsaufgaben</t>
  </si>
  <si>
    <t>schrPr</t>
  </si>
  <si>
    <t>mdlPr+10AA</t>
  </si>
  <si>
    <t>Moj/Ezet/Stas</t>
  </si>
  <si>
    <t>PA + mdE</t>
  </si>
  <si>
    <t>Moj/Gral/Ezet</t>
  </si>
  <si>
    <t>schrP+4V+AA</t>
  </si>
  <si>
    <t>Sol</t>
  </si>
  <si>
    <t>Sru</t>
  </si>
  <si>
    <t>T, mF, pF, 4hS</t>
  </si>
  <si>
    <t>Meh</t>
  </si>
  <si>
    <t>Voa</t>
  </si>
  <si>
    <t>3AA</t>
  </si>
  <si>
    <t>T, sF</t>
  </si>
  <si>
    <t>2Präs.+AA+PA</t>
  </si>
  <si>
    <t>Krs/Ban</t>
  </si>
  <si>
    <t>Fut/Chm/Maa</t>
  </si>
  <si>
    <t>Chm/Fut/Maa</t>
  </si>
  <si>
    <t>Dasr</t>
  </si>
  <si>
    <t>Stm/Dab</t>
  </si>
  <si>
    <t>Dab/Stm</t>
  </si>
  <si>
    <t>Pf</t>
  </si>
  <si>
    <t>Kri</t>
  </si>
  <si>
    <t>Gom</t>
  </si>
  <si>
    <t>Ret</t>
  </si>
  <si>
    <t>T, PI-Programmierhandbuch</t>
  </si>
  <si>
    <t>StA+Präs.</t>
  </si>
  <si>
    <t>Wam</t>
  </si>
  <si>
    <t>Alle (ausgenommen Anwendungen wie z.B. ChatGPT)</t>
  </si>
  <si>
    <t>schrP+PA+Präs.</t>
  </si>
  <si>
    <t>Götk</t>
  </si>
  <si>
    <t>Pf (Kl.+2 THE)</t>
  </si>
  <si>
    <t>Hip/Har</t>
  </si>
  <si>
    <t>Har/Hip</t>
  </si>
  <si>
    <t>schriftliche Prüfung</t>
  </si>
  <si>
    <t>F</t>
  </si>
  <si>
    <t>Formelsammlung</t>
  </si>
  <si>
    <t>mdlPr.</t>
  </si>
  <si>
    <t>mündliche Prüfung</t>
  </si>
  <si>
    <t>sF xS.</t>
  </si>
  <si>
    <t>selbstgeschriebene Formelsammlung, maximal x Seiten</t>
  </si>
  <si>
    <t>xV</t>
  </si>
  <si>
    <t>x Versuche</t>
  </si>
  <si>
    <t>zF</t>
  </si>
  <si>
    <t>zugelassene Formelsammlung</t>
  </si>
  <si>
    <t>LN m. E.</t>
  </si>
  <si>
    <t>Leistungsnachweis mit Erfolg</t>
  </si>
  <si>
    <t>mF</t>
  </si>
  <si>
    <t>mathematische Formelsammlung</t>
  </si>
  <si>
    <t>xAA</t>
  </si>
  <si>
    <t>x Ausarbeitungen, Protokolle</t>
  </si>
  <si>
    <t>dF</t>
  </si>
  <si>
    <t>definierte Formelsammlung</t>
  </si>
  <si>
    <t>xVT</t>
  </si>
  <si>
    <t>x Vortestate</t>
  </si>
  <si>
    <t>Taschenrechner, Modell von Fakultät festgelegt</t>
  </si>
  <si>
    <t>mdE</t>
  </si>
  <si>
    <t>mündliche Erläuterung</t>
  </si>
  <si>
    <t>B</t>
  </si>
  <si>
    <t>Bücher</t>
  </si>
  <si>
    <t>PA</t>
  </si>
  <si>
    <t>Projektarbeit</t>
  </si>
  <si>
    <t>S</t>
  </si>
  <si>
    <t>Skript</t>
  </si>
  <si>
    <t>AA</t>
  </si>
  <si>
    <t>Ausarbeitung, Protokoll</t>
  </si>
  <si>
    <t>keine Hilfsmittel</t>
  </si>
  <si>
    <t>Präsentation</t>
  </si>
  <si>
    <t>THE</t>
  </si>
  <si>
    <t>Take Home Exam</t>
  </si>
  <si>
    <t>Portfolioprüfung</t>
  </si>
  <si>
    <t>bÜ</t>
  </si>
  <si>
    <t>bewertete Übungsaufgabe</t>
  </si>
  <si>
    <t>Kl</t>
  </si>
  <si>
    <t>Klausur</t>
  </si>
  <si>
    <t>Studienarbeit</t>
  </si>
  <si>
    <t>BP</t>
  </si>
  <si>
    <t>Bonuspunkte laut APO § 18</t>
  </si>
  <si>
    <t>1)</t>
  </si>
  <si>
    <r>
      <rPr>
        <sz val="9"/>
        <rFont val="Lucida Sans"/>
        <family val="2"/>
        <charset val="1"/>
      </rPr>
      <t xml:space="preserve">Die Prüfung in Regelungstechnik findet </t>
    </r>
    <r>
      <rPr>
        <b/>
        <sz val="9"/>
        <rFont val="Lucida Sans"/>
        <family val="2"/>
        <charset val="1"/>
      </rPr>
      <t>nur im Sommersemester</t>
    </r>
    <r>
      <rPr>
        <sz val="9"/>
        <rFont val="Lucida Sans"/>
        <family val="2"/>
        <charset val="1"/>
      </rPr>
      <t xml:space="preserve"> in drei Teilen statt:</t>
    </r>
  </si>
  <si>
    <t>1.  Erfolgreiche Teilnahme an Eingangstest (THE 60 Minuten, alle Hilfsmittel zugelassen, da THE, Anteil 10%)</t>
  </si>
  <si>
    <t>2.   Elektronisch unterstützte Theorieprüfung (Klausur 60 Minuten, CIP-Pool, Hilfsmittel: B, S, Matlab-Programme, Anteil 60%)
nur bestanden, wenn 50% der Punkte erreicht</t>
  </si>
  <si>
    <t>3.  Abgabe der Lösungsblätter zu den Aufgaben mit Analog Discovery (LN, alle Hilfsmittel zugelassen, Anteil 30%) nur bestanden, wenn alle vier Aufgaben abgegeben wurden</t>
  </si>
  <si>
    <t>2)</t>
  </si>
  <si>
    <t>Bonuspunkte werden für die überdurchschnittliche Bearbeitung der Aufgaben mit dem Analog Discovery vergeben</t>
  </si>
  <si>
    <t>Falls es Übergangsregelungen gibt, diese bitte hier eintragen.</t>
  </si>
  <si>
    <t>Studienziele</t>
  </si>
  <si>
    <t>Studieninhalte</t>
  </si>
  <si>
    <t>siehe Modulhandbuch des Studiengangs</t>
  </si>
  <si>
    <t>Fußnote</t>
  </si>
  <si>
    <t>Notation</t>
  </si>
  <si>
    <t>Beispiel</t>
  </si>
  <si>
    <t>Bemerkung</t>
  </si>
  <si>
    <t>1) Semester</t>
  </si>
  <si>
    <t>WiSe oder SoSe</t>
  </si>
  <si>
    <t>WiSe 2015/16, SoSe 2016</t>
  </si>
  <si>
    <t>2) Modultyp</t>
  </si>
  <si>
    <t xml:space="preserve">PM = Pflichtmodul </t>
  </si>
  <si>
    <t>TPM</t>
  </si>
  <si>
    <t>"T", falls es sich um ein Teilmodul handelt</t>
  </si>
  <si>
    <t xml:space="preserve">WM = Wahlpflichtmodul </t>
  </si>
  <si>
    <t>Wahlalternativen besitzen dieselbe Modulnummer lt. SPO - Spalte 2</t>
  </si>
  <si>
    <t>AW = Allgemeinwissenschaftliches Wahlpflichtmodul</t>
  </si>
  <si>
    <t>AW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</si>
  <si>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</si>
  <si>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</si>
  <si>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</si>
  <si>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</si>
  <si>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</si>
  <si>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</si>
  <si>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</si>
  <si>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</si>
  <si>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</si>
  <si>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</si>
  <si>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Prüfungsart</t>
  </si>
  <si>
    <t>Kurzschreibweise wie in der SPO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</si>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</sst>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"/>
    </font>
    <font>
      <sz val="10"/>
      <name val="Lucida Sans"/>
      <family val="2"/>
      <charset val="1"/>
    </font>
    <font>
      <i/>
      <sz val="10"/>
      <name val="Lucida Sans"/>
      <family val="2"/>
      <charset val="1"/>
    </font>
    <font>
      <b/>
      <sz val="10"/>
      <name val="Lucida Sans"/>
      <family val="2"/>
      <charset val="1"/>
    </font>
    <font>
      <vertAlign val="superscript"/>
      <sz val="10"/>
      <name val="Lucida Sans"/>
      <family val="2"/>
      <charset val="1"/>
    </font>
    <font>
      <b/>
      <sz val="8"/>
      <name val="Lucida Sans"/>
      <family val="2"/>
      <charset val="1"/>
    </font>
    <font>
      <b/>
      <vertAlign val="superscript"/>
      <sz val="10"/>
      <name val="Lucida Sans"/>
      <family val="2"/>
      <charset val="1"/>
    </font>
    <font>
      <sz val="7"/>
      <name val="Lucida Sans"/>
      <family val="2"/>
      <charset val="1"/>
    </font>
    <font>
      <sz val="9"/>
      <name val="Lucida Sans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trike/>
      <sz val="9"/>
      <name val="Lucida Sans"/>
      <family val="2"/>
      <charset val="1"/>
    </font>
    <font>
      <strike/>
      <sz val="10"/>
      <name val="Lucida Sans"/>
      <family val="2"/>
      <charset val="1"/>
    </font>
    <font>
      <strike/>
      <sz val="10"/>
      <name val="Arial"/>
      <charset val="1"/>
    </font>
    <font>
      <sz val="9"/>
      <name val="Arial"/>
      <charset val="1"/>
    </font>
    <font>
      <b/>
      <sz val="9"/>
      <name val="Lucida Sans"/>
      <family val="2"/>
      <charset val="1"/>
    </font>
    <font>
      <sz val="8"/>
      <name val="Lucida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15">
    <border>
      <left/>
      <right/>
      <top/>
      <bottom/>
      <diagonal/>
    </border>
    <border>
      <left style="thin">
        <color rgb="FF202020"/>
      </left>
      <right style="thin">
        <color rgb="FF202020"/>
      </right>
      <top style="thin">
        <color rgb="FF202020"/>
      </top>
      <bottom style="thin">
        <color rgb="FF20202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303030"/>
      </right>
      <top style="thin">
        <color rgb="FF303030"/>
      </top>
      <bottom style="thin">
        <color rgb="FF3030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8" fillId="0" borderId="1" xfId="0" applyFont="1" applyBorder="1"/>
    <xf numFmtId="0" fontId="10" fillId="0" borderId="2" xfId="0" applyFont="1" applyBorder="1" applyAlignment="1">
      <alignment horizontal="left"/>
    </xf>
    <xf numFmtId="0" fontId="1" fillId="0" borderId="1" xfId="0" applyFont="1" applyBorder="1"/>
    <xf numFmtId="0" fontId="8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10" fillId="3" borderId="3" xfId="0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4" fillId="3" borderId="0" xfId="0" applyFont="1" applyFill="1"/>
    <xf numFmtId="0" fontId="0" fillId="3" borderId="0" xfId="0" applyFill="1"/>
    <xf numFmtId="0" fontId="10" fillId="0" borderId="3" xfId="0" applyFont="1" applyBorder="1" applyAlignment="1">
      <alignment horizontal="left"/>
    </xf>
    <xf numFmtId="49" fontId="8" fillId="0" borderId="1" xfId="0" applyNumberFormat="1" applyFont="1" applyBorder="1" applyAlignment="1">
      <alignment horizontal="right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0" borderId="1" xfId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2">
    <cellStyle name="Excel Built-in Explanatory Text" xfId="1" xr:uid="{00000000-0005-0000-0000-000006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02020"/>
      <rgbColor rgb="FF993300"/>
      <rgbColor rgb="FF993366"/>
      <rgbColor rgb="FF4C4C4C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7"/>
  <sheetViews>
    <sheetView zoomScaleNormal="100" workbookViewId="0">
      <selection activeCell="F8" sqref="F8"/>
    </sheetView>
  </sheetViews>
  <sheetFormatPr baseColWidth="10" defaultColWidth="13.44140625" defaultRowHeight="13.2" x14ac:dyDescent="0.25"/>
  <cols>
    <col min="1" max="257" width="11.44140625" style="1" customWidth="1"/>
  </cols>
  <sheetData>
    <row r="1" spans="1:18" s="2" customFormat="1" ht="20.100000000000001" customHeight="1" x14ac:dyDescent="0.25">
      <c r="A1" s="79" t="s">
        <v>0</v>
      </c>
      <c r="B1" s="79"/>
      <c r="C1" s="79"/>
      <c r="D1" s="79"/>
      <c r="E1" s="80" t="s">
        <v>1</v>
      </c>
      <c r="F1" s="80"/>
      <c r="G1" s="80"/>
      <c r="H1" s="80"/>
      <c r="I1" s="80"/>
      <c r="J1" s="80"/>
      <c r="K1" s="3"/>
      <c r="L1" s="3"/>
      <c r="M1" s="3"/>
      <c r="N1" s="3"/>
      <c r="O1" s="3"/>
      <c r="P1" s="3"/>
      <c r="Q1" s="4"/>
    </row>
    <row r="2" spans="1:18" s="2" customFormat="1" ht="20.100000000000001" customHeight="1" x14ac:dyDescent="0.25">
      <c r="A2" s="79" t="s">
        <v>2</v>
      </c>
      <c r="B2" s="79"/>
      <c r="C2" s="79"/>
      <c r="D2" s="79"/>
      <c r="E2" s="80" t="s">
        <v>3</v>
      </c>
      <c r="F2" s="80"/>
      <c r="G2" s="80"/>
      <c r="H2" s="80"/>
      <c r="I2" s="80"/>
      <c r="J2" s="80"/>
      <c r="K2" s="3"/>
      <c r="L2" s="3"/>
      <c r="M2" s="3"/>
      <c r="N2" s="3"/>
      <c r="O2" s="3"/>
      <c r="P2" s="3"/>
      <c r="Q2" s="4"/>
    </row>
    <row r="3" spans="1:18" s="2" customFormat="1" ht="20.100000000000001" customHeight="1" x14ac:dyDescent="0.25">
      <c r="A3" s="79" t="s">
        <v>4</v>
      </c>
      <c r="B3" s="79"/>
      <c r="C3" s="79"/>
      <c r="D3" s="79"/>
      <c r="E3" s="77" t="s">
        <v>5</v>
      </c>
      <c r="F3" s="77"/>
      <c r="G3" s="77"/>
      <c r="H3" s="77"/>
      <c r="I3" s="77"/>
      <c r="J3" s="77"/>
      <c r="K3" s="4"/>
      <c r="L3" s="4"/>
      <c r="M3" s="4"/>
      <c r="N3" s="6"/>
      <c r="O3" s="7"/>
      <c r="P3" s="8"/>
      <c r="Q3" s="4"/>
    </row>
    <row r="4" spans="1:18" s="2" customFormat="1" ht="20.100000000000001" customHeight="1" x14ac:dyDescent="0.25">
      <c r="A4" s="75" t="s">
        <v>6</v>
      </c>
      <c r="B4" s="75"/>
      <c r="C4" s="75"/>
      <c r="D4" s="75"/>
      <c r="E4" s="77" t="s">
        <v>7</v>
      </c>
      <c r="F4" s="77"/>
      <c r="G4" s="77"/>
      <c r="H4" s="77"/>
      <c r="I4" s="77"/>
      <c r="J4" s="77"/>
      <c r="K4" s="4"/>
      <c r="L4" s="4"/>
      <c r="M4" s="4"/>
      <c r="N4" s="6"/>
      <c r="O4" s="7"/>
      <c r="P4" s="8"/>
      <c r="Q4" s="4"/>
    </row>
    <row r="5" spans="1:18" s="2" customFormat="1" ht="20.100000000000001" customHeight="1" x14ac:dyDescent="0.25">
      <c r="A5" s="77" t="s">
        <v>8</v>
      </c>
      <c r="B5" s="77"/>
      <c r="C5" s="77"/>
      <c r="D5" s="77"/>
      <c r="E5" s="78">
        <v>43619</v>
      </c>
      <c r="F5" s="78"/>
      <c r="G5" s="78"/>
      <c r="H5" s="78"/>
      <c r="I5" s="78"/>
      <c r="J5" s="78"/>
      <c r="K5" s="4"/>
      <c r="L5" s="4"/>
      <c r="M5" s="4"/>
      <c r="N5" s="6"/>
      <c r="O5" s="7"/>
      <c r="P5" s="8"/>
      <c r="Q5" s="4"/>
    </row>
    <row r="6" spans="1:18" s="2" customFormat="1" ht="20.100000000000001" customHeight="1" x14ac:dyDescent="0.25">
      <c r="A6" s="75" t="s">
        <v>9</v>
      </c>
      <c r="B6" s="75"/>
      <c r="C6" s="75"/>
      <c r="D6" s="75"/>
      <c r="E6" s="78">
        <v>45726</v>
      </c>
      <c r="F6" s="78"/>
      <c r="G6" s="78"/>
      <c r="H6" s="78"/>
      <c r="I6" s="78"/>
      <c r="J6" s="78"/>
      <c r="K6" s="4"/>
      <c r="L6" s="4"/>
      <c r="M6" s="4"/>
      <c r="N6" s="6"/>
      <c r="O6" s="7"/>
      <c r="P6" s="8"/>
      <c r="Q6" s="4"/>
    </row>
    <row r="7" spans="1:18" s="2" customFormat="1" ht="20.100000000000001" customHeight="1" x14ac:dyDescent="0.25">
      <c r="A7" s="75" t="s">
        <v>10</v>
      </c>
      <c r="B7" s="75"/>
      <c r="C7" s="75"/>
      <c r="D7" s="75"/>
      <c r="E7" s="5" t="s">
        <v>11</v>
      </c>
      <c r="F7" s="5">
        <v>2025</v>
      </c>
      <c r="G7" s="5"/>
      <c r="H7" s="5"/>
      <c r="I7" s="5"/>
      <c r="J7" s="5"/>
      <c r="K7" s="9"/>
      <c r="L7" s="9"/>
      <c r="M7" s="9"/>
      <c r="N7" s="6"/>
      <c r="O7" s="7"/>
      <c r="P7" s="10"/>
      <c r="Q7" s="76"/>
      <c r="R7" s="76"/>
    </row>
  </sheetData>
  <mergeCells count="14">
    <mergeCell ref="A1:D1"/>
    <mergeCell ref="E1:J1"/>
    <mergeCell ref="A2:D2"/>
    <mergeCell ref="E2:J2"/>
    <mergeCell ref="A3:D3"/>
    <mergeCell ref="E3:J3"/>
    <mergeCell ref="A7:D7"/>
    <mergeCell ref="Q7:R7"/>
    <mergeCell ref="A4:D4"/>
    <mergeCell ref="E4:J4"/>
    <mergeCell ref="A5:D5"/>
    <mergeCell ref="E5:J5"/>
    <mergeCell ref="A6:D6"/>
    <mergeCell ref="E6:J6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65400"/>
  <sheetViews>
    <sheetView topLeftCell="C46" zoomScaleNormal="100" workbookViewId="0">
      <selection activeCell="C85" sqref="C85"/>
    </sheetView>
  </sheetViews>
  <sheetFormatPr baseColWidth="10" defaultColWidth="13.44140625" defaultRowHeight="13.2" x14ac:dyDescent="0.25"/>
  <cols>
    <col min="1" max="1" width="10.44140625" style="11" customWidth="1"/>
    <col min="2" max="2" width="7.44140625" style="11" customWidth="1"/>
    <col min="3" max="3" width="11.5546875" style="12" customWidth="1"/>
    <col min="4" max="4" width="78.109375" style="12" customWidth="1"/>
    <col min="5" max="5" width="51.109375" style="12" customWidth="1"/>
    <col min="6" max="6" width="6.88671875" style="12" customWidth="1"/>
    <col min="7" max="7" width="7.6640625" style="12" customWidth="1"/>
    <col min="8" max="8" width="10.5546875" style="12" customWidth="1"/>
    <col min="9" max="9" width="24.88671875" style="12" customWidth="1"/>
    <col min="10" max="11" width="11" customWidth="1"/>
    <col min="12" max="257" width="11.44140625" style="12" customWidth="1"/>
  </cols>
  <sheetData>
    <row r="1" spans="1:9" s="15" customFormat="1" ht="31.5" customHeight="1" x14ac:dyDescent="0.2">
      <c r="A1" s="13" t="s">
        <v>12</v>
      </c>
      <c r="B1" s="13" t="s">
        <v>13</v>
      </c>
      <c r="C1" s="14" t="s">
        <v>14</v>
      </c>
      <c r="D1" s="14" t="s">
        <v>15</v>
      </c>
      <c r="E1" s="14" t="s">
        <v>16</v>
      </c>
      <c r="F1" s="14" t="s">
        <v>17</v>
      </c>
      <c r="G1" s="14" t="s">
        <v>18</v>
      </c>
      <c r="H1" s="14" t="s">
        <v>19</v>
      </c>
      <c r="I1" s="14" t="s">
        <v>20</v>
      </c>
    </row>
    <row r="2" spans="1:9" ht="19.95" customHeight="1" x14ac:dyDescent="0.25">
      <c r="A2" s="16">
        <v>8610010</v>
      </c>
      <c r="B2" s="16">
        <v>1</v>
      </c>
      <c r="C2" s="16" t="s">
        <v>21</v>
      </c>
      <c r="D2" s="17" t="s">
        <v>22</v>
      </c>
      <c r="E2" s="18" t="s">
        <v>23</v>
      </c>
      <c r="F2" s="16" t="s">
        <v>24</v>
      </c>
      <c r="G2" s="16"/>
      <c r="H2" s="16">
        <v>1</v>
      </c>
      <c r="I2" s="19" t="s">
        <v>25</v>
      </c>
    </row>
    <row r="3" spans="1:9" ht="19.95" customHeight="1" x14ac:dyDescent="0.25">
      <c r="A3" s="16">
        <v>8610020</v>
      </c>
      <c r="B3" s="16" t="s">
        <v>26</v>
      </c>
      <c r="C3" s="16" t="s">
        <v>27</v>
      </c>
      <c r="D3" s="17" t="s">
        <v>28</v>
      </c>
      <c r="E3" s="17" t="s">
        <v>29</v>
      </c>
      <c r="F3" s="16" t="s">
        <v>24</v>
      </c>
      <c r="G3" s="16"/>
      <c r="H3" s="16">
        <v>1</v>
      </c>
      <c r="I3" s="19" t="s">
        <v>25</v>
      </c>
    </row>
    <row r="4" spans="1:9" ht="19.95" customHeight="1" x14ac:dyDescent="0.25">
      <c r="A4" s="16">
        <v>8610030</v>
      </c>
      <c r="B4" s="16" t="s">
        <v>30</v>
      </c>
      <c r="C4" s="16" t="s">
        <v>31</v>
      </c>
      <c r="D4" s="17" t="s">
        <v>32</v>
      </c>
      <c r="E4" s="17"/>
      <c r="F4" s="16" t="s">
        <v>24</v>
      </c>
      <c r="G4" s="16"/>
      <c r="H4" s="16">
        <v>1</v>
      </c>
      <c r="I4" s="19" t="s">
        <v>25</v>
      </c>
    </row>
    <row r="5" spans="1:9" ht="19.95" customHeight="1" x14ac:dyDescent="0.25">
      <c r="A5" s="16">
        <v>8610040</v>
      </c>
      <c r="B5" s="16" t="s">
        <v>33</v>
      </c>
      <c r="C5" s="16" t="s">
        <v>34</v>
      </c>
      <c r="D5" s="17" t="s">
        <v>35</v>
      </c>
      <c r="E5" s="17" t="s">
        <v>36</v>
      </c>
      <c r="F5" s="16" t="s">
        <v>24</v>
      </c>
      <c r="G5" s="16"/>
      <c r="H5" s="16">
        <v>1</v>
      </c>
      <c r="I5" s="19" t="s">
        <v>25</v>
      </c>
    </row>
    <row r="6" spans="1:9" ht="19.95" customHeight="1" x14ac:dyDescent="0.25">
      <c r="A6" s="16">
        <v>8610050</v>
      </c>
      <c r="B6" s="16" t="s">
        <v>37</v>
      </c>
      <c r="C6" s="16" t="s">
        <v>38</v>
      </c>
      <c r="D6" s="17" t="s">
        <v>39</v>
      </c>
      <c r="E6" s="17"/>
      <c r="F6" s="16" t="s">
        <v>24</v>
      </c>
      <c r="G6" s="16"/>
      <c r="H6" s="16">
        <v>1</v>
      </c>
      <c r="I6" s="19" t="s">
        <v>25</v>
      </c>
    </row>
    <row r="7" spans="1:9" ht="19.95" customHeight="1" x14ac:dyDescent="0.25">
      <c r="A7" s="16">
        <v>8610060</v>
      </c>
      <c r="B7" s="16">
        <v>4</v>
      </c>
      <c r="C7" s="16" t="s">
        <v>40</v>
      </c>
      <c r="D7" s="17" t="s">
        <v>41</v>
      </c>
      <c r="E7" s="17" t="s">
        <v>42</v>
      </c>
      <c r="F7" s="16" t="s">
        <v>24</v>
      </c>
      <c r="G7" s="16"/>
      <c r="H7" s="16">
        <v>1</v>
      </c>
      <c r="I7" s="19" t="s">
        <v>25</v>
      </c>
    </row>
    <row r="8" spans="1:9" ht="19.95" customHeight="1" x14ac:dyDescent="0.25">
      <c r="A8" s="16">
        <v>8610070</v>
      </c>
      <c r="B8" s="16">
        <v>5</v>
      </c>
      <c r="C8" s="16" t="s">
        <v>43</v>
      </c>
      <c r="D8" s="17" t="s">
        <v>44</v>
      </c>
      <c r="E8" s="17" t="s">
        <v>45</v>
      </c>
      <c r="F8" s="16" t="s">
        <v>24</v>
      </c>
      <c r="G8" s="16"/>
      <c r="H8" s="16">
        <v>1</v>
      </c>
      <c r="I8" s="19" t="s">
        <v>25</v>
      </c>
    </row>
    <row r="9" spans="1:9" ht="19.95" customHeight="1" x14ac:dyDescent="0.25">
      <c r="A9" s="16">
        <v>8610080</v>
      </c>
      <c r="B9" s="16">
        <v>6</v>
      </c>
      <c r="C9" s="16" t="s">
        <v>46</v>
      </c>
      <c r="D9" s="17" t="s">
        <v>47</v>
      </c>
      <c r="E9" s="17" t="s">
        <v>48</v>
      </c>
      <c r="F9" s="16" t="s">
        <v>24</v>
      </c>
      <c r="G9" s="16"/>
      <c r="H9" s="16">
        <v>2</v>
      </c>
      <c r="I9" s="19" t="s">
        <v>11</v>
      </c>
    </row>
    <row r="10" spans="1:9" ht="19.95" customHeight="1" x14ac:dyDescent="0.25">
      <c r="A10" s="16">
        <v>8610090</v>
      </c>
      <c r="B10" s="16">
        <v>7</v>
      </c>
      <c r="C10" s="16" t="s">
        <v>49</v>
      </c>
      <c r="D10" s="17" t="s">
        <v>50</v>
      </c>
      <c r="E10" s="17" t="s">
        <v>51</v>
      </c>
      <c r="F10" s="16" t="s">
        <v>24</v>
      </c>
      <c r="G10" s="16"/>
      <c r="H10" s="16">
        <v>2</v>
      </c>
      <c r="I10" s="19" t="s">
        <v>11</v>
      </c>
    </row>
    <row r="11" spans="1:9" ht="19.95" customHeight="1" x14ac:dyDescent="0.25">
      <c r="A11" s="16">
        <v>8610100</v>
      </c>
      <c r="B11" s="16" t="s">
        <v>52</v>
      </c>
      <c r="C11" s="16" t="s">
        <v>53</v>
      </c>
      <c r="D11" s="17" t="s">
        <v>54</v>
      </c>
      <c r="E11" s="17" t="s">
        <v>55</v>
      </c>
      <c r="F11" s="16" t="s">
        <v>24</v>
      </c>
      <c r="G11" s="16"/>
      <c r="H11" s="16">
        <v>2</v>
      </c>
      <c r="I11" s="19" t="s">
        <v>11</v>
      </c>
    </row>
    <row r="12" spans="1:9" ht="19.95" customHeight="1" x14ac:dyDescent="0.25">
      <c r="A12" s="16">
        <v>8610110</v>
      </c>
      <c r="B12" s="16" t="s">
        <v>56</v>
      </c>
      <c r="C12" s="16" t="s">
        <v>57</v>
      </c>
      <c r="D12" s="17" t="s">
        <v>58</v>
      </c>
      <c r="E12" s="17"/>
      <c r="F12" s="16" t="s">
        <v>24</v>
      </c>
      <c r="G12" s="16"/>
      <c r="H12" s="16">
        <v>2</v>
      </c>
      <c r="I12" s="19" t="s">
        <v>11</v>
      </c>
    </row>
    <row r="13" spans="1:9" ht="19.95" customHeight="1" x14ac:dyDescent="0.25">
      <c r="A13" s="16">
        <v>8610120</v>
      </c>
      <c r="B13" s="16" t="s">
        <v>59</v>
      </c>
      <c r="C13" s="16" t="s">
        <v>60</v>
      </c>
      <c r="D13" s="17" t="s">
        <v>61</v>
      </c>
      <c r="E13" s="17" t="s">
        <v>62</v>
      </c>
      <c r="F13" s="16" t="s">
        <v>24</v>
      </c>
      <c r="G13" s="16"/>
      <c r="H13" s="16">
        <v>2</v>
      </c>
      <c r="I13" s="20" t="s">
        <v>11</v>
      </c>
    </row>
    <row r="14" spans="1:9" ht="19.95" customHeight="1" x14ac:dyDescent="0.25">
      <c r="A14" s="16">
        <v>8610130</v>
      </c>
      <c r="B14" s="16" t="s">
        <v>63</v>
      </c>
      <c r="C14" s="16" t="s">
        <v>64</v>
      </c>
      <c r="D14" s="21" t="s">
        <v>65</v>
      </c>
      <c r="E14" s="22" t="s">
        <v>66</v>
      </c>
      <c r="F14" s="16" t="s">
        <v>24</v>
      </c>
      <c r="G14" s="16"/>
      <c r="H14" s="16">
        <v>2</v>
      </c>
      <c r="I14" s="20" t="s">
        <v>11</v>
      </c>
    </row>
    <row r="15" spans="1:9" ht="19.95" customHeight="1" x14ac:dyDescent="0.25">
      <c r="A15" s="16">
        <v>8610140</v>
      </c>
      <c r="B15" s="16">
        <v>10</v>
      </c>
      <c r="C15" s="16" t="s">
        <v>67</v>
      </c>
      <c r="D15" s="21" t="s">
        <v>68</v>
      </c>
      <c r="E15" s="17" t="s">
        <v>69</v>
      </c>
      <c r="F15" s="16" t="s">
        <v>24</v>
      </c>
      <c r="G15" s="16"/>
      <c r="H15" s="16">
        <v>2</v>
      </c>
      <c r="I15" s="19" t="s">
        <v>11</v>
      </c>
    </row>
    <row r="16" spans="1:9" ht="19.95" customHeight="1" x14ac:dyDescent="0.25">
      <c r="A16" s="16">
        <v>8610150</v>
      </c>
      <c r="B16" s="16">
        <v>11</v>
      </c>
      <c r="C16" s="16" t="s">
        <v>70</v>
      </c>
      <c r="D16" s="21" t="s">
        <v>71</v>
      </c>
      <c r="E16" s="17" t="s">
        <v>72</v>
      </c>
      <c r="F16" s="16" t="s">
        <v>24</v>
      </c>
      <c r="G16" s="16"/>
      <c r="H16" s="16">
        <v>2</v>
      </c>
      <c r="I16" s="19" t="s">
        <v>11</v>
      </c>
    </row>
    <row r="17" spans="1:9" ht="19.95" customHeight="1" x14ac:dyDescent="0.25">
      <c r="A17" s="16">
        <v>8620010</v>
      </c>
      <c r="B17" s="16">
        <v>12</v>
      </c>
      <c r="C17" s="16" t="s">
        <v>73</v>
      </c>
      <c r="D17" s="21" t="s">
        <v>74</v>
      </c>
      <c r="E17" s="17" t="s">
        <v>75</v>
      </c>
      <c r="F17" s="16" t="s">
        <v>24</v>
      </c>
      <c r="G17" s="16"/>
      <c r="H17" s="16">
        <v>3</v>
      </c>
      <c r="I17" s="19" t="s">
        <v>25</v>
      </c>
    </row>
    <row r="18" spans="1:9" ht="19.95" customHeight="1" x14ac:dyDescent="0.25">
      <c r="A18" s="16">
        <v>8620020</v>
      </c>
      <c r="B18" s="16">
        <v>13</v>
      </c>
      <c r="C18" s="16" t="s">
        <v>76</v>
      </c>
      <c r="D18" s="21" t="s">
        <v>77</v>
      </c>
      <c r="E18" s="17" t="s">
        <v>78</v>
      </c>
      <c r="F18" s="16" t="s">
        <v>24</v>
      </c>
      <c r="G18" s="16"/>
      <c r="H18" s="16">
        <v>3</v>
      </c>
      <c r="I18" s="19" t="s">
        <v>25</v>
      </c>
    </row>
    <row r="19" spans="1:9" ht="19.95" customHeight="1" x14ac:dyDescent="0.25">
      <c r="A19" s="16">
        <v>8620030</v>
      </c>
      <c r="B19" s="16" t="s">
        <v>79</v>
      </c>
      <c r="C19" s="16" t="s">
        <v>80</v>
      </c>
      <c r="D19" s="21" t="s">
        <v>81</v>
      </c>
      <c r="E19" s="17" t="s">
        <v>82</v>
      </c>
      <c r="F19" s="16" t="s">
        <v>24</v>
      </c>
      <c r="G19" s="16"/>
      <c r="H19" s="16">
        <v>3</v>
      </c>
      <c r="I19" s="19" t="s">
        <v>25</v>
      </c>
    </row>
    <row r="20" spans="1:9" ht="19.95" customHeight="1" x14ac:dyDescent="0.25">
      <c r="A20" s="16">
        <v>8620040</v>
      </c>
      <c r="B20" s="16" t="s">
        <v>83</v>
      </c>
      <c r="C20" s="16" t="s">
        <v>84</v>
      </c>
      <c r="D20" s="21" t="s">
        <v>85</v>
      </c>
      <c r="E20" s="19" t="s">
        <v>86</v>
      </c>
      <c r="F20" s="16" t="s">
        <v>24</v>
      </c>
      <c r="G20" s="16"/>
      <c r="H20" s="16">
        <v>3</v>
      </c>
      <c r="I20" s="19" t="s">
        <v>25</v>
      </c>
    </row>
    <row r="21" spans="1:9" ht="19.95" customHeight="1" x14ac:dyDescent="0.25">
      <c r="A21" s="16">
        <v>8620050</v>
      </c>
      <c r="B21" s="16" t="s">
        <v>87</v>
      </c>
      <c r="C21" s="16" t="s">
        <v>88</v>
      </c>
      <c r="D21" s="21" t="s">
        <v>89</v>
      </c>
      <c r="E21" s="17" t="s">
        <v>90</v>
      </c>
      <c r="F21" s="16" t="s">
        <v>24</v>
      </c>
      <c r="G21" s="16"/>
      <c r="H21" s="16">
        <v>3</v>
      </c>
      <c r="I21" s="19" t="s">
        <v>25</v>
      </c>
    </row>
    <row r="22" spans="1:9" ht="19.95" customHeight="1" x14ac:dyDescent="0.25">
      <c r="A22" s="16">
        <v>8620060</v>
      </c>
      <c r="B22" s="16" t="s">
        <v>91</v>
      </c>
      <c r="C22" s="16" t="s">
        <v>92</v>
      </c>
      <c r="D22" s="23" t="s">
        <v>93</v>
      </c>
      <c r="E22" s="19" t="s">
        <v>94</v>
      </c>
      <c r="F22" s="16" t="s">
        <v>24</v>
      </c>
      <c r="G22" s="16"/>
      <c r="H22" s="16">
        <v>3</v>
      </c>
      <c r="I22" s="19" t="s">
        <v>25</v>
      </c>
    </row>
    <row r="23" spans="1:9" ht="19.95" customHeight="1" x14ac:dyDescent="0.25">
      <c r="A23" s="16">
        <v>8620070</v>
      </c>
      <c r="B23" s="16" t="s">
        <v>95</v>
      </c>
      <c r="C23" s="16" t="s">
        <v>96</v>
      </c>
      <c r="D23" s="21" t="s">
        <v>97</v>
      </c>
      <c r="E23" s="17" t="s">
        <v>98</v>
      </c>
      <c r="F23" s="16" t="s">
        <v>24</v>
      </c>
      <c r="G23" s="16"/>
      <c r="H23" s="16">
        <v>3</v>
      </c>
      <c r="I23" s="19" t="s">
        <v>25</v>
      </c>
    </row>
    <row r="24" spans="1:9" ht="19.95" customHeight="1" x14ac:dyDescent="0.25">
      <c r="A24" s="16">
        <v>8620080</v>
      </c>
      <c r="B24" s="16" t="s">
        <v>99</v>
      </c>
      <c r="C24" s="16" t="s">
        <v>100</v>
      </c>
      <c r="D24" s="21" t="s">
        <v>101</v>
      </c>
      <c r="E24" s="17"/>
      <c r="F24" s="16" t="s">
        <v>24</v>
      </c>
      <c r="G24" s="16"/>
      <c r="H24" s="16">
        <v>3</v>
      </c>
      <c r="I24" s="19" t="s">
        <v>25</v>
      </c>
    </row>
    <row r="25" spans="1:9" ht="19.95" customHeight="1" x14ac:dyDescent="0.25">
      <c r="A25" s="16">
        <v>8620090</v>
      </c>
      <c r="B25" s="16">
        <v>17</v>
      </c>
      <c r="C25" s="16" t="s">
        <v>102</v>
      </c>
      <c r="D25" s="21" t="s">
        <v>103</v>
      </c>
      <c r="E25" s="17" t="s">
        <v>104</v>
      </c>
      <c r="F25" s="16" t="s">
        <v>24</v>
      </c>
      <c r="G25" s="16"/>
      <c r="H25" s="16">
        <v>4</v>
      </c>
      <c r="I25" s="19" t="s">
        <v>11</v>
      </c>
    </row>
    <row r="26" spans="1:9" ht="19.95" customHeight="1" x14ac:dyDescent="0.25">
      <c r="A26" s="16">
        <v>8620100</v>
      </c>
      <c r="B26" s="16" t="s">
        <v>105</v>
      </c>
      <c r="C26" s="16" t="s">
        <v>106</v>
      </c>
      <c r="D26" s="21" t="s">
        <v>107</v>
      </c>
      <c r="E26" s="19" t="s">
        <v>108</v>
      </c>
      <c r="F26" s="16" t="s">
        <v>24</v>
      </c>
      <c r="G26" s="16"/>
      <c r="H26" s="16">
        <v>4</v>
      </c>
      <c r="I26" s="19" t="s">
        <v>11</v>
      </c>
    </row>
    <row r="27" spans="1:9" ht="19.95" customHeight="1" x14ac:dyDescent="0.25">
      <c r="A27" s="16">
        <v>8620110</v>
      </c>
      <c r="B27" s="16" t="s">
        <v>109</v>
      </c>
      <c r="C27" s="16" t="s">
        <v>110</v>
      </c>
      <c r="D27" s="21" t="s">
        <v>111</v>
      </c>
      <c r="E27" s="17"/>
      <c r="F27" s="16" t="s">
        <v>24</v>
      </c>
      <c r="G27" s="16"/>
      <c r="H27" s="16">
        <v>4</v>
      </c>
      <c r="I27" s="19" t="s">
        <v>11</v>
      </c>
    </row>
    <row r="28" spans="1:9" ht="19.95" customHeight="1" x14ac:dyDescent="0.25">
      <c r="A28" s="16">
        <v>8620120</v>
      </c>
      <c r="B28" s="16" t="s">
        <v>112</v>
      </c>
      <c r="C28" s="16" t="s">
        <v>113</v>
      </c>
      <c r="D28" s="23" t="s">
        <v>114</v>
      </c>
      <c r="E28" s="19" t="s">
        <v>115</v>
      </c>
      <c r="F28" s="16" t="s">
        <v>24</v>
      </c>
      <c r="G28" s="16"/>
      <c r="H28" s="16">
        <v>4</v>
      </c>
      <c r="I28" s="19" t="s">
        <v>11</v>
      </c>
    </row>
    <row r="29" spans="1:9" ht="19.95" customHeight="1" x14ac:dyDescent="0.25">
      <c r="A29" s="16">
        <v>8620130</v>
      </c>
      <c r="B29" s="16" t="s">
        <v>116</v>
      </c>
      <c r="C29" s="16" t="s">
        <v>117</v>
      </c>
      <c r="D29" s="21" t="s">
        <v>118</v>
      </c>
      <c r="E29" s="17"/>
      <c r="F29" s="16" t="s">
        <v>24</v>
      </c>
      <c r="G29" s="16"/>
      <c r="H29" s="16">
        <v>4</v>
      </c>
      <c r="I29" s="19" t="s">
        <v>11</v>
      </c>
    </row>
    <row r="30" spans="1:9" ht="19.95" customHeight="1" x14ac:dyDescent="0.25">
      <c r="A30" s="16">
        <v>8620140</v>
      </c>
      <c r="B30" s="16">
        <v>20</v>
      </c>
      <c r="C30" s="16" t="s">
        <v>119</v>
      </c>
      <c r="D30" s="21" t="s">
        <v>120</v>
      </c>
      <c r="E30" s="17" t="s">
        <v>121</v>
      </c>
      <c r="F30" s="16" t="s">
        <v>24</v>
      </c>
      <c r="G30" s="16"/>
      <c r="H30" s="16">
        <v>4</v>
      </c>
      <c r="I30" s="19" t="s">
        <v>11</v>
      </c>
    </row>
    <row r="31" spans="1:9" ht="19.95" customHeight="1" x14ac:dyDescent="0.25">
      <c r="A31" s="16">
        <v>8620150</v>
      </c>
      <c r="B31" s="16">
        <v>21</v>
      </c>
      <c r="C31" s="16" t="s">
        <v>122</v>
      </c>
      <c r="D31" s="21" t="s">
        <v>123</v>
      </c>
      <c r="E31" s="17" t="s">
        <v>124</v>
      </c>
      <c r="F31" s="16" t="s">
        <v>24</v>
      </c>
      <c r="G31" s="16"/>
      <c r="H31" s="16">
        <v>4</v>
      </c>
      <c r="I31" s="19" t="s">
        <v>11</v>
      </c>
    </row>
    <row r="32" spans="1:9" ht="19.95" customHeight="1" x14ac:dyDescent="0.25">
      <c r="A32" s="16"/>
      <c r="B32" s="16" t="s">
        <v>125</v>
      </c>
      <c r="C32" s="16" t="s">
        <v>126</v>
      </c>
      <c r="D32" s="21" t="s">
        <v>127</v>
      </c>
      <c r="E32" s="17" t="s">
        <v>128</v>
      </c>
      <c r="F32" s="16" t="s">
        <v>24</v>
      </c>
      <c r="G32" s="16"/>
      <c r="H32" s="16">
        <v>5</v>
      </c>
      <c r="I32" s="19" t="s">
        <v>25</v>
      </c>
    </row>
    <row r="33" spans="1:257" ht="19.95" customHeight="1" x14ac:dyDescent="0.25">
      <c r="A33" s="16">
        <v>8624443</v>
      </c>
      <c r="B33" s="16" t="s">
        <v>129</v>
      </c>
      <c r="C33" s="16" t="s">
        <v>130</v>
      </c>
      <c r="D33" s="21" t="s">
        <v>131</v>
      </c>
      <c r="E33" s="17" t="s">
        <v>132</v>
      </c>
      <c r="F33" s="16" t="s">
        <v>24</v>
      </c>
      <c r="G33" s="16"/>
      <c r="H33" s="16">
        <v>5</v>
      </c>
      <c r="I33" s="19" t="s">
        <v>25</v>
      </c>
    </row>
    <row r="34" spans="1:257" ht="19.95" customHeight="1" x14ac:dyDescent="0.25">
      <c r="A34" s="16"/>
      <c r="B34" s="16" t="s">
        <v>133</v>
      </c>
      <c r="C34" s="16" t="s">
        <v>134</v>
      </c>
      <c r="D34" s="21" t="s">
        <v>135</v>
      </c>
      <c r="E34" s="17" t="s">
        <v>136</v>
      </c>
      <c r="F34" s="16" t="s">
        <v>24</v>
      </c>
      <c r="G34" s="16"/>
      <c r="H34" s="16">
        <v>5</v>
      </c>
      <c r="I34" s="19" t="s">
        <v>25</v>
      </c>
    </row>
    <row r="35" spans="1:257" ht="19.95" customHeight="1" x14ac:dyDescent="0.25">
      <c r="A35" s="16"/>
      <c r="B35" s="16" t="s">
        <v>137</v>
      </c>
      <c r="C35" s="16" t="s">
        <v>138</v>
      </c>
      <c r="D35" s="21" t="s">
        <v>139</v>
      </c>
      <c r="E35" s="17" t="s">
        <v>140</v>
      </c>
      <c r="F35" s="16" t="s">
        <v>24</v>
      </c>
      <c r="G35" s="16"/>
      <c r="H35" s="16">
        <v>5</v>
      </c>
      <c r="I35" s="19" t="s">
        <v>25</v>
      </c>
    </row>
    <row r="36" spans="1:257" ht="19.95" customHeight="1" x14ac:dyDescent="0.25">
      <c r="A36" s="16"/>
      <c r="B36" s="16" t="s">
        <v>141</v>
      </c>
      <c r="C36" s="16" t="s">
        <v>142</v>
      </c>
      <c r="D36" s="21" t="s">
        <v>143</v>
      </c>
      <c r="E36" s="17" t="s">
        <v>144</v>
      </c>
      <c r="F36" s="16" t="s">
        <v>24</v>
      </c>
      <c r="G36" s="16"/>
      <c r="H36" s="16">
        <v>5</v>
      </c>
      <c r="I36" s="19" t="s">
        <v>25</v>
      </c>
    </row>
    <row r="37" spans="1:257" ht="19.95" customHeight="1" x14ac:dyDescent="0.25">
      <c r="A37" s="16">
        <v>8620200</v>
      </c>
      <c r="B37" s="16"/>
      <c r="C37" s="16" t="s">
        <v>145</v>
      </c>
      <c r="D37" s="21" t="s">
        <v>146</v>
      </c>
      <c r="E37" s="17"/>
      <c r="F37" s="16" t="s">
        <v>147</v>
      </c>
      <c r="G37" s="16"/>
      <c r="H37" s="16" t="s">
        <v>148</v>
      </c>
      <c r="I37" s="19" t="s">
        <v>11</v>
      </c>
    </row>
    <row r="38" spans="1:257" ht="19.95" customHeight="1" x14ac:dyDescent="0.25">
      <c r="A38" s="16">
        <v>8620210</v>
      </c>
      <c r="B38" s="16"/>
      <c r="C38" s="16" t="s">
        <v>149</v>
      </c>
      <c r="D38" s="21" t="s">
        <v>150</v>
      </c>
      <c r="E38" s="17"/>
      <c r="F38" s="16" t="s">
        <v>147</v>
      </c>
      <c r="G38" s="16"/>
      <c r="H38" s="16" t="s">
        <v>148</v>
      </c>
      <c r="I38" s="19" t="s">
        <v>151</v>
      </c>
    </row>
    <row r="39" spans="1:257" ht="19.95" customHeight="1" x14ac:dyDescent="0.25">
      <c r="A39" s="16">
        <v>8620220</v>
      </c>
      <c r="B39" s="16"/>
      <c r="C39" s="16" t="s">
        <v>152</v>
      </c>
      <c r="D39" s="21" t="s">
        <v>153</v>
      </c>
      <c r="E39" s="17"/>
      <c r="F39" s="16" t="s">
        <v>147</v>
      </c>
      <c r="G39" s="16"/>
      <c r="H39" s="16" t="s">
        <v>148</v>
      </c>
      <c r="I39" s="19" t="s">
        <v>151</v>
      </c>
    </row>
    <row r="40" spans="1:257" ht="19.95" customHeight="1" x14ac:dyDescent="0.25">
      <c r="A40" s="24">
        <v>8620230</v>
      </c>
      <c r="B40" s="16"/>
      <c r="C40" s="16" t="s">
        <v>154</v>
      </c>
      <c r="D40" s="21" t="s">
        <v>155</v>
      </c>
      <c r="E40" s="17"/>
      <c r="F40" s="16" t="s">
        <v>147</v>
      </c>
      <c r="G40" s="16"/>
      <c r="H40" s="16" t="s">
        <v>148</v>
      </c>
      <c r="I40" s="19" t="s">
        <v>11</v>
      </c>
    </row>
    <row r="41" spans="1:257" ht="19.95" customHeight="1" x14ac:dyDescent="0.25">
      <c r="A41" s="16">
        <v>8620240</v>
      </c>
      <c r="B41" s="16"/>
      <c r="C41" s="16" t="s">
        <v>156</v>
      </c>
      <c r="D41" s="21" t="s">
        <v>157</v>
      </c>
      <c r="E41" s="17" t="s">
        <v>158</v>
      </c>
      <c r="F41" s="16" t="s">
        <v>147</v>
      </c>
      <c r="G41" s="16"/>
      <c r="H41" s="16" t="s">
        <v>148</v>
      </c>
      <c r="I41" s="19" t="s">
        <v>11</v>
      </c>
    </row>
    <row r="42" spans="1:257" ht="19.95" customHeight="1" x14ac:dyDescent="0.25">
      <c r="A42" s="16">
        <v>8620250</v>
      </c>
      <c r="B42" s="16"/>
      <c r="C42" s="16" t="s">
        <v>159</v>
      </c>
      <c r="D42" s="21" t="s">
        <v>160</v>
      </c>
      <c r="E42" s="17"/>
      <c r="F42" s="16" t="s">
        <v>147</v>
      </c>
      <c r="G42" s="16"/>
      <c r="H42" s="16" t="s">
        <v>148</v>
      </c>
      <c r="I42" s="19" t="s">
        <v>11</v>
      </c>
    </row>
    <row r="43" spans="1:257" ht="19.95" customHeight="1" x14ac:dyDescent="0.25">
      <c r="A43" s="24">
        <v>8620260</v>
      </c>
      <c r="B43" s="16"/>
      <c r="C43" s="16" t="s">
        <v>161</v>
      </c>
      <c r="D43" s="21" t="s">
        <v>162</v>
      </c>
      <c r="E43" s="17" t="s">
        <v>163</v>
      </c>
      <c r="F43" s="16" t="s">
        <v>147</v>
      </c>
      <c r="G43" s="16"/>
      <c r="H43" s="16" t="s">
        <v>148</v>
      </c>
      <c r="I43" s="19" t="s">
        <v>11</v>
      </c>
    </row>
    <row r="44" spans="1:257" ht="19.95" customHeight="1" x14ac:dyDescent="0.25">
      <c r="A44" s="16">
        <v>8620270</v>
      </c>
      <c r="B44" s="16"/>
      <c r="C44" s="16" t="s">
        <v>164</v>
      </c>
      <c r="D44" s="21" t="s">
        <v>165</v>
      </c>
      <c r="E44" s="17"/>
      <c r="F44" s="16" t="s">
        <v>147</v>
      </c>
      <c r="G44" s="16"/>
      <c r="H44" s="16" t="s">
        <v>148</v>
      </c>
      <c r="I44" s="19" t="s">
        <v>11</v>
      </c>
    </row>
    <row r="45" spans="1:257" ht="19.95" customHeight="1" x14ac:dyDescent="0.25">
      <c r="A45" s="16">
        <v>8620280</v>
      </c>
      <c r="B45" s="16"/>
      <c r="C45" s="16" t="s">
        <v>166</v>
      </c>
      <c r="D45" s="21" t="s">
        <v>167</v>
      </c>
      <c r="E45" s="17" t="s">
        <v>168</v>
      </c>
      <c r="F45" s="16" t="s">
        <v>147</v>
      </c>
      <c r="G45" s="16"/>
      <c r="H45" s="16" t="s">
        <v>148</v>
      </c>
      <c r="I45" s="19" t="s">
        <v>11</v>
      </c>
    </row>
    <row r="46" spans="1:257" ht="19.95" customHeight="1" x14ac:dyDescent="0.25">
      <c r="A46" s="24">
        <v>8620290</v>
      </c>
      <c r="B46" s="16"/>
      <c r="C46" s="16" t="s">
        <v>169</v>
      </c>
      <c r="D46" s="21" t="s">
        <v>170</v>
      </c>
      <c r="E46" s="17" t="s">
        <v>171</v>
      </c>
      <c r="F46" s="16" t="s">
        <v>147</v>
      </c>
      <c r="G46" s="16"/>
      <c r="H46" s="16" t="s">
        <v>148</v>
      </c>
      <c r="I46" s="19" t="s">
        <v>25</v>
      </c>
    </row>
    <row r="47" spans="1:257" ht="19.95" customHeight="1" x14ac:dyDescent="0.25">
      <c r="A47" s="16">
        <v>8620300</v>
      </c>
      <c r="B47" s="16"/>
      <c r="C47" s="16" t="s">
        <v>172</v>
      </c>
      <c r="D47" s="21" t="s">
        <v>173</v>
      </c>
      <c r="E47" s="17"/>
      <c r="F47" s="16" t="s">
        <v>147</v>
      </c>
      <c r="G47" s="16"/>
      <c r="H47" s="16" t="s">
        <v>148</v>
      </c>
      <c r="I47" s="19" t="s">
        <v>11</v>
      </c>
    </row>
    <row r="48" spans="1:257" s="29" customFormat="1" ht="19.95" customHeight="1" x14ac:dyDescent="0.25">
      <c r="A48" s="25">
        <v>8620310</v>
      </c>
      <c r="B48" s="25"/>
      <c r="C48" s="25" t="s">
        <v>174</v>
      </c>
      <c r="D48" s="26" t="s">
        <v>175</v>
      </c>
      <c r="E48" s="27"/>
      <c r="F48" s="25" t="s">
        <v>147</v>
      </c>
      <c r="G48" s="25"/>
      <c r="H48" s="25" t="s">
        <v>148</v>
      </c>
      <c r="I48" s="28" t="s">
        <v>25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</row>
    <row r="49" spans="1:9" ht="19.95" customHeight="1" x14ac:dyDescent="0.25">
      <c r="A49" s="16">
        <v>8620320</v>
      </c>
      <c r="B49" s="16"/>
      <c r="C49" s="16" t="s">
        <v>176</v>
      </c>
      <c r="D49" s="21" t="s">
        <v>177</v>
      </c>
      <c r="E49" s="17"/>
      <c r="F49" s="16" t="s">
        <v>147</v>
      </c>
      <c r="G49" s="16"/>
      <c r="H49" s="16" t="s">
        <v>148</v>
      </c>
      <c r="I49" s="19" t="s">
        <v>151</v>
      </c>
    </row>
    <row r="50" spans="1:9" ht="19.95" customHeight="1" x14ac:dyDescent="0.25">
      <c r="A50" s="16">
        <v>8620330</v>
      </c>
      <c r="B50" s="16"/>
      <c r="C50" s="16" t="s">
        <v>178</v>
      </c>
      <c r="D50" s="21" t="s">
        <v>179</v>
      </c>
      <c r="E50" s="17"/>
      <c r="F50" s="16" t="s">
        <v>147</v>
      </c>
      <c r="G50" s="16"/>
      <c r="H50" s="16" t="s">
        <v>148</v>
      </c>
      <c r="I50" s="19" t="s">
        <v>25</v>
      </c>
    </row>
    <row r="51" spans="1:9" ht="19.95" customHeight="1" x14ac:dyDescent="0.25">
      <c r="A51" s="24">
        <v>8620340</v>
      </c>
      <c r="B51" s="16"/>
      <c r="C51" s="16" t="s">
        <v>180</v>
      </c>
      <c r="D51" s="21" t="s">
        <v>181</v>
      </c>
      <c r="E51" s="17" t="s">
        <v>182</v>
      </c>
      <c r="F51" s="16" t="s">
        <v>147</v>
      </c>
      <c r="G51" s="16"/>
      <c r="H51" s="16" t="s">
        <v>148</v>
      </c>
      <c r="I51" s="19" t="s">
        <v>25</v>
      </c>
    </row>
    <row r="52" spans="1:9" ht="19.95" customHeight="1" x14ac:dyDescent="0.25">
      <c r="A52" s="16">
        <v>8620350</v>
      </c>
      <c r="B52" s="16"/>
      <c r="C52" s="16" t="s">
        <v>183</v>
      </c>
      <c r="D52" s="21" t="s">
        <v>184</v>
      </c>
      <c r="E52" s="17"/>
      <c r="F52" s="16" t="s">
        <v>147</v>
      </c>
      <c r="G52" s="16"/>
      <c r="H52" s="16" t="s">
        <v>148</v>
      </c>
      <c r="I52" s="19" t="s">
        <v>151</v>
      </c>
    </row>
    <row r="53" spans="1:9" ht="19.95" customHeight="1" x14ac:dyDescent="0.25">
      <c r="A53" s="16">
        <v>8620360</v>
      </c>
      <c r="B53" s="16"/>
      <c r="C53" s="16" t="s">
        <v>185</v>
      </c>
      <c r="D53" s="21" t="s">
        <v>186</v>
      </c>
      <c r="E53" s="17" t="s">
        <v>186</v>
      </c>
      <c r="F53" s="16" t="s">
        <v>147</v>
      </c>
      <c r="G53" s="16"/>
      <c r="H53" s="16" t="s">
        <v>148</v>
      </c>
      <c r="I53" s="19" t="s">
        <v>25</v>
      </c>
    </row>
    <row r="54" spans="1:9" ht="19.95" customHeight="1" x14ac:dyDescent="0.25">
      <c r="A54" s="16">
        <v>8620370</v>
      </c>
      <c r="B54" s="16"/>
      <c r="C54" s="16" t="s">
        <v>187</v>
      </c>
      <c r="D54" s="21" t="s">
        <v>188</v>
      </c>
      <c r="E54" s="17"/>
      <c r="F54" s="16" t="s">
        <v>147</v>
      </c>
      <c r="G54" s="16"/>
      <c r="H54" s="16" t="s">
        <v>148</v>
      </c>
      <c r="I54" s="19" t="s">
        <v>189</v>
      </c>
    </row>
    <row r="55" spans="1:9" ht="19.95" customHeight="1" x14ac:dyDescent="0.25">
      <c r="A55" s="16">
        <v>8620380</v>
      </c>
      <c r="B55" s="16"/>
      <c r="C55" s="16" t="s">
        <v>190</v>
      </c>
      <c r="D55" s="21" t="s">
        <v>191</v>
      </c>
      <c r="E55" s="17"/>
      <c r="F55" s="16" t="s">
        <v>147</v>
      </c>
      <c r="G55" s="16"/>
      <c r="H55" s="16" t="s">
        <v>148</v>
      </c>
      <c r="I55" s="19" t="s">
        <v>189</v>
      </c>
    </row>
    <row r="56" spans="1:9" ht="19.95" customHeight="1" x14ac:dyDescent="0.25">
      <c r="A56" s="16">
        <v>8620390</v>
      </c>
      <c r="B56" s="16"/>
      <c r="C56" s="16" t="s">
        <v>192</v>
      </c>
      <c r="D56" s="21" t="s">
        <v>193</v>
      </c>
      <c r="E56" s="17"/>
      <c r="F56" s="16" t="s">
        <v>147</v>
      </c>
      <c r="G56" s="16"/>
      <c r="H56" s="16" t="s">
        <v>148</v>
      </c>
      <c r="I56" s="19" t="s">
        <v>11</v>
      </c>
    </row>
    <row r="57" spans="1:9" ht="19.95" customHeight="1" x14ac:dyDescent="0.25">
      <c r="A57" s="16">
        <v>8620400</v>
      </c>
      <c r="B57" s="16"/>
      <c r="C57" s="16" t="s">
        <v>194</v>
      </c>
      <c r="D57" s="21" t="s">
        <v>195</v>
      </c>
      <c r="E57" s="17"/>
      <c r="F57" s="16" t="s">
        <v>147</v>
      </c>
      <c r="G57" s="16"/>
      <c r="H57" s="16" t="s">
        <v>148</v>
      </c>
      <c r="I57" s="19" t="s">
        <v>25</v>
      </c>
    </row>
    <row r="58" spans="1:9" ht="19.95" customHeight="1" x14ac:dyDescent="0.25">
      <c r="A58" s="16">
        <v>8620410</v>
      </c>
      <c r="B58" s="16"/>
      <c r="C58" s="16" t="s">
        <v>196</v>
      </c>
      <c r="D58" s="21" t="s">
        <v>197</v>
      </c>
      <c r="E58" s="17" t="s">
        <v>197</v>
      </c>
      <c r="F58" s="16" t="s">
        <v>147</v>
      </c>
      <c r="G58" s="16"/>
      <c r="H58" s="16" t="s">
        <v>148</v>
      </c>
      <c r="I58" s="19" t="s">
        <v>11</v>
      </c>
    </row>
    <row r="59" spans="1:9" ht="19.95" customHeight="1" x14ac:dyDescent="0.25">
      <c r="A59" s="16">
        <v>8620420</v>
      </c>
      <c r="B59" s="16"/>
      <c r="C59" s="16" t="s">
        <v>198</v>
      </c>
      <c r="D59" s="21" t="s">
        <v>199</v>
      </c>
      <c r="E59" s="17"/>
      <c r="F59" s="16" t="s">
        <v>147</v>
      </c>
      <c r="G59" s="16"/>
      <c r="H59" s="16" t="s">
        <v>148</v>
      </c>
      <c r="I59" s="19" t="s">
        <v>25</v>
      </c>
    </row>
    <row r="60" spans="1:9" ht="19.95" customHeight="1" x14ac:dyDescent="0.25">
      <c r="A60" s="16">
        <v>8620430</v>
      </c>
      <c r="B60" s="16"/>
      <c r="C60" s="16" t="s">
        <v>200</v>
      </c>
      <c r="D60" s="21" t="s">
        <v>201</v>
      </c>
      <c r="E60" s="17"/>
      <c r="F60" s="16" t="s">
        <v>147</v>
      </c>
      <c r="G60" s="16"/>
      <c r="H60" s="16" t="s">
        <v>148</v>
      </c>
      <c r="I60" s="19" t="s">
        <v>11</v>
      </c>
    </row>
    <row r="61" spans="1:9" ht="19.95" customHeight="1" x14ac:dyDescent="0.25">
      <c r="A61" s="16">
        <v>8620440</v>
      </c>
      <c r="B61" s="16"/>
      <c r="C61" s="16" t="s">
        <v>202</v>
      </c>
      <c r="D61" s="21" t="s">
        <v>203</v>
      </c>
      <c r="E61" s="17"/>
      <c r="F61" s="16" t="s">
        <v>147</v>
      </c>
      <c r="G61" s="16"/>
      <c r="H61" s="16" t="s">
        <v>148</v>
      </c>
      <c r="I61" s="19" t="s">
        <v>11</v>
      </c>
    </row>
    <row r="62" spans="1:9" ht="19.95" customHeight="1" x14ac:dyDescent="0.25">
      <c r="A62" s="16">
        <v>8620460</v>
      </c>
      <c r="B62" s="16"/>
      <c r="C62" s="16" t="s">
        <v>204</v>
      </c>
      <c r="D62" s="21" t="s">
        <v>205</v>
      </c>
      <c r="E62" s="17" t="s">
        <v>206</v>
      </c>
      <c r="F62" s="16" t="s">
        <v>147</v>
      </c>
      <c r="G62" s="16"/>
      <c r="H62" s="16" t="s">
        <v>148</v>
      </c>
      <c r="I62" s="19" t="s">
        <v>25</v>
      </c>
    </row>
    <row r="63" spans="1:9" ht="19.95" customHeight="1" x14ac:dyDescent="0.25">
      <c r="A63" s="16">
        <v>8620480</v>
      </c>
      <c r="B63" s="16"/>
      <c r="C63" s="16" t="s">
        <v>207</v>
      </c>
      <c r="D63" s="21" t="s">
        <v>208</v>
      </c>
      <c r="E63" s="17"/>
      <c r="F63" s="16" t="s">
        <v>147</v>
      </c>
      <c r="G63" s="16"/>
      <c r="H63" s="16" t="s">
        <v>148</v>
      </c>
      <c r="I63" s="19" t="s">
        <v>25</v>
      </c>
    </row>
    <row r="64" spans="1:9" ht="19.95" customHeight="1" x14ac:dyDescent="0.25">
      <c r="A64" s="16">
        <v>8620490</v>
      </c>
      <c r="B64" s="16"/>
      <c r="C64" s="16" t="s">
        <v>209</v>
      </c>
      <c r="D64" s="21" t="s">
        <v>210</v>
      </c>
      <c r="E64" s="17"/>
      <c r="F64" s="16" t="s">
        <v>147</v>
      </c>
      <c r="G64" s="16"/>
      <c r="H64" s="16" t="s">
        <v>148</v>
      </c>
      <c r="I64" s="19" t="s">
        <v>151</v>
      </c>
    </row>
    <row r="65" spans="1:9" ht="19.95" customHeight="1" x14ac:dyDescent="0.25">
      <c r="A65" s="16">
        <v>8620500</v>
      </c>
      <c r="B65" s="16"/>
      <c r="C65" s="16" t="s">
        <v>211</v>
      </c>
      <c r="D65" s="21" t="s">
        <v>212</v>
      </c>
      <c r="E65" s="17"/>
      <c r="F65" s="16" t="s">
        <v>147</v>
      </c>
      <c r="G65" s="16"/>
      <c r="H65" s="16" t="s">
        <v>148</v>
      </c>
      <c r="I65" s="19" t="s">
        <v>11</v>
      </c>
    </row>
    <row r="66" spans="1:9" ht="19.95" customHeight="1" x14ac:dyDescent="0.25">
      <c r="A66" s="16">
        <v>8620510</v>
      </c>
      <c r="B66" s="16"/>
      <c r="C66" s="16" t="s">
        <v>213</v>
      </c>
      <c r="D66" s="21" t="s">
        <v>214</v>
      </c>
      <c r="E66" s="17"/>
      <c r="F66" s="16" t="s">
        <v>147</v>
      </c>
      <c r="G66" s="16"/>
      <c r="H66" s="16" t="s">
        <v>148</v>
      </c>
      <c r="I66" s="19" t="s">
        <v>151</v>
      </c>
    </row>
    <row r="67" spans="1:9" ht="19.95" customHeight="1" x14ac:dyDescent="0.25">
      <c r="A67" s="16">
        <v>8620530</v>
      </c>
      <c r="B67" s="16"/>
      <c r="C67" s="16" t="s">
        <v>215</v>
      </c>
      <c r="D67" s="21" t="s">
        <v>216</v>
      </c>
      <c r="E67" s="17"/>
      <c r="F67" s="16" t="s">
        <v>147</v>
      </c>
      <c r="G67" s="16"/>
      <c r="H67" s="16" t="s">
        <v>148</v>
      </c>
      <c r="I67" s="19" t="s">
        <v>151</v>
      </c>
    </row>
    <row r="68" spans="1:9" ht="19.95" customHeight="1" x14ac:dyDescent="0.25">
      <c r="A68" s="16">
        <v>8620540</v>
      </c>
      <c r="B68" s="16"/>
      <c r="C68" s="16" t="s">
        <v>217</v>
      </c>
      <c r="D68" s="21" t="s">
        <v>218</v>
      </c>
      <c r="E68" s="17" t="s">
        <v>219</v>
      </c>
      <c r="F68" s="16" t="s">
        <v>147</v>
      </c>
      <c r="G68" s="16"/>
      <c r="H68" s="16" t="s">
        <v>148</v>
      </c>
      <c r="I68" s="19" t="s">
        <v>151</v>
      </c>
    </row>
    <row r="69" spans="1:9" ht="19.95" customHeight="1" x14ac:dyDescent="0.25">
      <c r="A69" s="24">
        <v>8620550</v>
      </c>
      <c r="B69" s="16"/>
      <c r="C69" s="16" t="s">
        <v>220</v>
      </c>
      <c r="D69" s="21" t="s">
        <v>221</v>
      </c>
      <c r="E69" s="17" t="s">
        <v>222</v>
      </c>
      <c r="F69" s="16" t="s">
        <v>147</v>
      </c>
      <c r="G69" s="16"/>
      <c r="H69" s="16" t="s">
        <v>148</v>
      </c>
      <c r="I69" s="19" t="s">
        <v>151</v>
      </c>
    </row>
    <row r="70" spans="1:9" ht="19.95" customHeight="1" x14ac:dyDescent="0.25">
      <c r="A70" s="16">
        <v>8620560</v>
      </c>
      <c r="B70" s="16"/>
      <c r="C70" s="16" t="s">
        <v>223</v>
      </c>
      <c r="D70" s="21" t="s">
        <v>224</v>
      </c>
      <c r="E70" s="17"/>
      <c r="F70" s="16" t="s">
        <v>147</v>
      </c>
      <c r="G70" s="16"/>
      <c r="H70" s="16" t="s">
        <v>148</v>
      </c>
      <c r="I70" s="19" t="s">
        <v>11</v>
      </c>
    </row>
    <row r="71" spans="1:9" ht="19.95" customHeight="1" x14ac:dyDescent="0.25">
      <c r="A71" s="16">
        <v>8620570</v>
      </c>
      <c r="B71" s="16"/>
      <c r="C71" s="16" t="s">
        <v>225</v>
      </c>
      <c r="D71" s="21" t="s">
        <v>226</v>
      </c>
      <c r="E71" s="17"/>
      <c r="F71" s="16" t="s">
        <v>147</v>
      </c>
      <c r="G71" s="16"/>
      <c r="H71" s="16" t="s">
        <v>148</v>
      </c>
      <c r="I71" s="19" t="s">
        <v>11</v>
      </c>
    </row>
    <row r="72" spans="1:9" ht="19.95" customHeight="1" x14ac:dyDescent="0.25">
      <c r="A72" s="16">
        <v>8620580</v>
      </c>
      <c r="B72" s="16"/>
      <c r="C72" s="16" t="s">
        <v>227</v>
      </c>
      <c r="D72" s="21" t="s">
        <v>228</v>
      </c>
      <c r="E72" s="17"/>
      <c r="F72" s="16" t="s">
        <v>147</v>
      </c>
      <c r="G72" s="16"/>
      <c r="H72" s="16" t="s">
        <v>148</v>
      </c>
      <c r="I72" s="19" t="s">
        <v>11</v>
      </c>
    </row>
    <row r="73" spans="1:9" ht="19.95" customHeight="1" x14ac:dyDescent="0.25">
      <c r="A73" s="16">
        <v>8620590</v>
      </c>
      <c r="B73" s="16"/>
      <c r="C73" s="16" t="s">
        <v>229</v>
      </c>
      <c r="D73" s="21" t="s">
        <v>230</v>
      </c>
      <c r="E73" s="17"/>
      <c r="F73" s="16" t="s">
        <v>147</v>
      </c>
      <c r="G73" s="16"/>
      <c r="H73" s="16" t="s">
        <v>148</v>
      </c>
      <c r="I73" s="19" t="s">
        <v>151</v>
      </c>
    </row>
    <row r="74" spans="1:9" ht="19.95" customHeight="1" x14ac:dyDescent="0.25">
      <c r="A74" s="25">
        <v>8620600</v>
      </c>
      <c r="B74" s="25"/>
      <c r="C74" s="25" t="s">
        <v>231</v>
      </c>
      <c r="D74" s="26" t="s">
        <v>232</v>
      </c>
      <c r="E74" s="27"/>
      <c r="F74" s="25" t="s">
        <v>147</v>
      </c>
      <c r="G74" s="25"/>
      <c r="H74" s="25" t="s">
        <v>148</v>
      </c>
      <c r="I74" s="28" t="s">
        <v>25</v>
      </c>
    </row>
    <row r="75" spans="1:9" ht="19.95" customHeight="1" x14ac:dyDescent="0.25">
      <c r="A75" s="31">
        <v>8620610</v>
      </c>
      <c r="B75" s="25"/>
      <c r="C75" s="25" t="s">
        <v>233</v>
      </c>
      <c r="D75" s="26" t="s">
        <v>234</v>
      </c>
      <c r="E75" s="27"/>
      <c r="F75" s="25" t="s">
        <v>147</v>
      </c>
      <c r="G75" s="25"/>
      <c r="H75" s="25" t="s">
        <v>148</v>
      </c>
      <c r="I75" s="28" t="s">
        <v>11</v>
      </c>
    </row>
    <row r="76" spans="1:9" ht="19.95" customHeight="1" x14ac:dyDescent="0.25">
      <c r="A76" s="16">
        <v>8620620</v>
      </c>
      <c r="B76" s="16"/>
      <c r="C76" s="16" t="s">
        <v>235</v>
      </c>
      <c r="D76" s="21" t="s">
        <v>236</v>
      </c>
      <c r="E76" s="17"/>
      <c r="F76" s="16" t="s">
        <v>147</v>
      </c>
      <c r="G76" s="16"/>
      <c r="H76" s="16" t="s">
        <v>148</v>
      </c>
      <c r="I76" s="19" t="s">
        <v>151</v>
      </c>
    </row>
    <row r="77" spans="1:9" ht="19.95" customHeight="1" x14ac:dyDescent="0.25">
      <c r="A77" s="16">
        <v>8620630</v>
      </c>
      <c r="B77" s="16"/>
      <c r="C77" s="16" t="s">
        <v>237</v>
      </c>
      <c r="D77" s="21" t="s">
        <v>238</v>
      </c>
      <c r="E77" s="17"/>
      <c r="F77" s="16" t="s">
        <v>147</v>
      </c>
      <c r="G77" s="16"/>
      <c r="H77" s="16" t="s">
        <v>148</v>
      </c>
      <c r="I77" s="19" t="s">
        <v>25</v>
      </c>
    </row>
    <row r="78" spans="1:9" ht="19.95" customHeight="1" x14ac:dyDescent="0.25">
      <c r="A78" s="16">
        <v>8620650</v>
      </c>
      <c r="B78" s="16"/>
      <c r="C78" s="16" t="s">
        <v>239</v>
      </c>
      <c r="D78" s="21" t="s">
        <v>240</v>
      </c>
      <c r="E78" s="17"/>
      <c r="F78" s="16" t="s">
        <v>147</v>
      </c>
      <c r="G78" s="16"/>
      <c r="H78" s="16" t="s">
        <v>148</v>
      </c>
      <c r="I78" s="19" t="s">
        <v>25</v>
      </c>
    </row>
    <row r="79" spans="1:9" ht="19.95" customHeight="1" x14ac:dyDescent="0.25">
      <c r="A79" s="16">
        <v>8620660</v>
      </c>
      <c r="B79" s="16"/>
      <c r="C79" s="16" t="s">
        <v>241</v>
      </c>
      <c r="D79" s="21" t="s">
        <v>242</v>
      </c>
      <c r="E79" s="17"/>
      <c r="F79" s="16" t="s">
        <v>147</v>
      </c>
      <c r="G79" s="16"/>
      <c r="H79" s="16" t="s">
        <v>148</v>
      </c>
      <c r="I79" s="19" t="s">
        <v>25</v>
      </c>
    </row>
    <row r="80" spans="1:9" ht="19.95" customHeight="1" x14ac:dyDescent="0.25">
      <c r="A80" s="16">
        <v>8620670</v>
      </c>
      <c r="B80" s="16"/>
      <c r="C80" s="16" t="s">
        <v>243</v>
      </c>
      <c r="D80" s="21" t="s">
        <v>244</v>
      </c>
      <c r="E80" s="17"/>
      <c r="F80" s="16" t="s">
        <v>147</v>
      </c>
      <c r="G80" s="16"/>
      <c r="H80" s="16" t="s">
        <v>148</v>
      </c>
      <c r="I80" s="19" t="s">
        <v>11</v>
      </c>
    </row>
    <row r="81" spans="1:257" s="29" customFormat="1" ht="19.95" customHeight="1" x14ac:dyDescent="0.25">
      <c r="A81" s="25">
        <v>8620690</v>
      </c>
      <c r="B81" s="25"/>
      <c r="C81" s="25" t="s">
        <v>245</v>
      </c>
      <c r="D81" s="26" t="s">
        <v>246</v>
      </c>
      <c r="E81" s="27"/>
      <c r="F81" s="25" t="s">
        <v>147</v>
      </c>
      <c r="G81" s="25"/>
      <c r="H81" s="25" t="s">
        <v>148</v>
      </c>
      <c r="I81" s="28" t="s">
        <v>151</v>
      </c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</row>
    <row r="82" spans="1:257" ht="19.95" customHeight="1" x14ac:dyDescent="0.25">
      <c r="A82" s="16">
        <v>8620700</v>
      </c>
      <c r="B82" s="16"/>
      <c r="C82" s="16" t="s">
        <v>247</v>
      </c>
      <c r="D82" s="21" t="s">
        <v>248</v>
      </c>
      <c r="E82" s="17"/>
      <c r="F82" s="16" t="s">
        <v>147</v>
      </c>
      <c r="G82" s="16"/>
      <c r="H82" s="16" t="s">
        <v>148</v>
      </c>
      <c r="I82" s="19" t="s">
        <v>25</v>
      </c>
    </row>
    <row r="83" spans="1:257" ht="19.95" customHeight="1" x14ac:dyDescent="0.25">
      <c r="A83" s="16">
        <v>8620720</v>
      </c>
      <c r="B83" s="16"/>
      <c r="C83" s="16" t="s">
        <v>249</v>
      </c>
      <c r="D83" s="21" t="s">
        <v>250</v>
      </c>
      <c r="E83" s="17"/>
      <c r="F83" s="16" t="s">
        <v>147</v>
      </c>
      <c r="G83" s="16"/>
      <c r="H83" s="16" t="s">
        <v>148</v>
      </c>
      <c r="I83" s="19" t="s">
        <v>151</v>
      </c>
    </row>
    <row r="84" spans="1:257" ht="19.95" customHeight="1" x14ac:dyDescent="0.25">
      <c r="A84" s="16">
        <v>8620710</v>
      </c>
      <c r="B84" s="16"/>
      <c r="C84" s="16" t="s">
        <v>251</v>
      </c>
      <c r="D84" s="21" t="s">
        <v>252</v>
      </c>
      <c r="E84" s="17" t="s">
        <v>252</v>
      </c>
      <c r="F84" s="16" t="s">
        <v>147</v>
      </c>
      <c r="G84" s="16"/>
      <c r="H84" s="16" t="s">
        <v>148</v>
      </c>
      <c r="I84" s="19" t="s">
        <v>25</v>
      </c>
    </row>
    <row r="85" spans="1:257" ht="19.95" customHeight="1" x14ac:dyDescent="0.25">
      <c r="A85" s="16">
        <v>8620730</v>
      </c>
      <c r="B85" s="16"/>
      <c r="C85" s="25" t="s">
        <v>253</v>
      </c>
      <c r="D85" s="26" t="s">
        <v>254</v>
      </c>
      <c r="E85" s="27"/>
      <c r="F85" s="25" t="s">
        <v>147</v>
      </c>
      <c r="G85" s="25"/>
      <c r="H85" s="25" t="s">
        <v>148</v>
      </c>
      <c r="I85" s="28"/>
    </row>
    <row r="86" spans="1:257" ht="19.95" customHeight="1" x14ac:dyDescent="0.25">
      <c r="A86" s="16">
        <v>8620740</v>
      </c>
      <c r="B86" s="16"/>
      <c r="C86" s="16" t="s">
        <v>255</v>
      </c>
      <c r="D86" s="21" t="s">
        <v>256</v>
      </c>
      <c r="E86" s="17"/>
      <c r="F86" s="16" t="s">
        <v>147</v>
      </c>
      <c r="G86" s="16"/>
      <c r="H86" s="16" t="s">
        <v>148</v>
      </c>
      <c r="I86" s="19" t="s">
        <v>11</v>
      </c>
    </row>
    <row r="65400" ht="12.75" customHeight="1" x14ac:dyDescent="0.25"/>
  </sheetData>
  <pageMargins left="0.59027777777777801" right="0.59027777777777801" top="0.78749999999999998" bottom="0.78749999999999998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8"/>
  <sheetViews>
    <sheetView tabSelected="1" zoomScaleNormal="100" workbookViewId="0">
      <selection activeCell="G3" sqref="G3"/>
    </sheetView>
  </sheetViews>
  <sheetFormatPr baseColWidth="10" defaultColWidth="11.6640625" defaultRowHeight="13.2" x14ac:dyDescent="0.25"/>
  <cols>
    <col min="1" max="1" width="12.88671875" style="32" customWidth="1"/>
    <col min="2" max="2" width="17.5546875" style="32" customWidth="1"/>
    <col min="3" max="3" width="11.5546875" style="33" customWidth="1"/>
    <col min="4" max="4" width="20.5546875" style="33" customWidth="1"/>
    <col min="5" max="5" width="24.109375" style="33" customWidth="1"/>
    <col min="6" max="6" width="11.5546875" style="33" customWidth="1"/>
    <col min="7" max="8" width="48.44140625" style="33" customWidth="1"/>
    <col min="9" max="9" width="11.88671875" style="33"/>
    <col min="10" max="10" width="42" style="33" customWidth="1"/>
    <col min="11" max="11" width="46" style="33" customWidth="1"/>
    <col min="12" max="12" width="21.5546875" style="32" customWidth="1"/>
    <col min="13" max="13" width="11.33203125" style="33" customWidth="1"/>
    <col min="14" max="14" width="15.6640625" style="32" customWidth="1"/>
    <col min="15" max="15" width="20.5546875" style="32" customWidth="1"/>
    <col min="16" max="16" width="11.44140625" style="33" hidden="1" customWidth="1"/>
    <col min="17" max="258" width="11.44140625" style="33" customWidth="1"/>
    <col min="259" max="1024" width="11.6640625" style="34"/>
  </cols>
  <sheetData>
    <row r="1" spans="1:1024" s="40" customFormat="1" ht="56.7" customHeight="1" x14ac:dyDescent="0.25">
      <c r="A1" s="35" t="str">
        <f>Modulliste!A1</f>
        <v>HIS-Modulnr.</v>
      </c>
      <c r="B1" s="36" t="s">
        <v>13</v>
      </c>
      <c r="C1" s="37" t="str">
        <f>Modulliste!C1</f>
        <v>Modulkurz-bezeichnung</v>
      </c>
      <c r="D1" s="14" t="s">
        <v>257</v>
      </c>
      <c r="E1" s="38" t="s">
        <v>258</v>
      </c>
      <c r="F1" s="38" t="s">
        <v>259</v>
      </c>
      <c r="G1" s="14" t="s">
        <v>260</v>
      </c>
      <c r="H1" s="14" t="s">
        <v>261</v>
      </c>
      <c r="I1" s="39" t="s">
        <v>262</v>
      </c>
      <c r="J1" s="39" t="s">
        <v>263</v>
      </c>
      <c r="K1" s="39" t="s">
        <v>264</v>
      </c>
      <c r="L1" s="39" t="s">
        <v>265</v>
      </c>
      <c r="M1" s="39" t="s">
        <v>266</v>
      </c>
      <c r="N1" s="14" t="s">
        <v>267</v>
      </c>
      <c r="O1" s="14" t="s">
        <v>268</v>
      </c>
      <c r="Q1" s="41"/>
    </row>
    <row r="2" spans="1:1024" s="48" customFormat="1" ht="18" customHeight="1" x14ac:dyDescent="0.25">
      <c r="A2" s="24">
        <f>Modulliste!A2</f>
        <v>8610010</v>
      </c>
      <c r="B2" s="24">
        <f>Modulliste!B2</f>
        <v>1</v>
      </c>
      <c r="C2" s="24" t="str">
        <f>Modulliste!C2</f>
        <v>MA1</v>
      </c>
      <c r="D2" s="42" t="s">
        <v>269</v>
      </c>
      <c r="E2" s="43" t="s">
        <v>270</v>
      </c>
      <c r="F2" s="43"/>
      <c r="G2" s="44" t="s">
        <v>271</v>
      </c>
      <c r="H2" s="45" t="s">
        <v>272</v>
      </c>
      <c r="I2" s="45"/>
      <c r="J2" s="45"/>
      <c r="K2" s="45" t="s">
        <v>273</v>
      </c>
      <c r="L2" s="24" t="s">
        <v>274</v>
      </c>
      <c r="M2" s="24" t="str">
        <f t="shared" ref="M2:M47" si="0">IFERROR(P2,"N")</f>
        <v>N</v>
      </c>
      <c r="N2" s="24" t="s">
        <v>275</v>
      </c>
      <c r="O2" s="24"/>
      <c r="P2" s="46" t="e">
        <f>IF(SEARCH(Studiengang!$E$7,Modulliste!I2),"J","N")</f>
        <v>#VALUE!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</row>
    <row r="3" spans="1:1024" s="48" customFormat="1" ht="18" customHeight="1" x14ac:dyDescent="0.25">
      <c r="A3" s="24">
        <f>Modulliste!A3</f>
        <v>8610020</v>
      </c>
      <c r="B3" s="24" t="str">
        <f>Modulliste!B3</f>
        <v>2.1</v>
      </c>
      <c r="C3" s="24" t="str">
        <f>Modulliste!C3</f>
        <v>IN1</v>
      </c>
      <c r="D3" s="46" t="s">
        <v>269</v>
      </c>
      <c r="E3" s="43" t="s">
        <v>270</v>
      </c>
      <c r="F3" s="43"/>
      <c r="G3" s="44" t="s">
        <v>276</v>
      </c>
      <c r="H3" s="44" t="s">
        <v>276</v>
      </c>
      <c r="I3" s="45"/>
      <c r="J3" s="45"/>
      <c r="K3" s="46" t="s">
        <v>277</v>
      </c>
      <c r="L3" s="24" t="s">
        <v>274</v>
      </c>
      <c r="M3" s="24" t="str">
        <f t="shared" si="0"/>
        <v>N</v>
      </c>
      <c r="N3" s="24"/>
      <c r="O3" s="24"/>
      <c r="P3" s="46" t="e">
        <f>IF(SEARCH(Studiengang!$E$7,Modulliste!I3),"J","N")</f>
        <v>#VALUE!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</row>
    <row r="4" spans="1:1024" s="48" customFormat="1" ht="18" customHeight="1" x14ac:dyDescent="0.25">
      <c r="A4" s="24">
        <f>Modulliste!A4</f>
        <v>8610030</v>
      </c>
      <c r="B4" s="24" t="str">
        <f>Modulliste!B4</f>
        <v>2.2</v>
      </c>
      <c r="C4" s="24" t="str">
        <f>Modulliste!C4</f>
        <v>PIN1</v>
      </c>
      <c r="D4" s="45" t="s">
        <v>278</v>
      </c>
      <c r="E4" s="43"/>
      <c r="F4" s="43"/>
      <c r="G4" s="44" t="s">
        <v>279</v>
      </c>
      <c r="H4" s="44" t="s">
        <v>279</v>
      </c>
      <c r="I4" s="45"/>
      <c r="J4" s="45"/>
      <c r="K4" s="45"/>
      <c r="L4" s="24" t="s">
        <v>280</v>
      </c>
      <c r="M4" s="24" t="str">
        <f t="shared" si="0"/>
        <v>N</v>
      </c>
      <c r="N4" s="24"/>
      <c r="O4" s="24"/>
      <c r="P4" s="46" t="e">
        <f>IF(SEARCH(Studiengang!$E$7,Modulliste!I4),"J","N")</f>
        <v>#VALUE!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</row>
    <row r="5" spans="1:1024" s="48" customFormat="1" ht="18" customHeight="1" x14ac:dyDescent="0.25">
      <c r="A5" s="24">
        <f>Modulliste!A5</f>
        <v>8610040</v>
      </c>
      <c r="B5" s="24" t="str">
        <f>Modulliste!B5</f>
        <v>3.1</v>
      </c>
      <c r="C5" s="24" t="str">
        <f>Modulliste!C5</f>
        <v>PH</v>
      </c>
      <c r="D5" s="46" t="s">
        <v>269</v>
      </c>
      <c r="E5" s="43" t="s">
        <v>270</v>
      </c>
      <c r="F5" s="43"/>
      <c r="G5" s="44" t="s">
        <v>281</v>
      </c>
      <c r="H5" s="44" t="s">
        <v>282</v>
      </c>
      <c r="I5" s="45"/>
      <c r="J5" s="45"/>
      <c r="K5" s="45" t="s">
        <v>283</v>
      </c>
      <c r="L5" s="24" t="s">
        <v>274</v>
      </c>
      <c r="M5" s="24" t="str">
        <f t="shared" si="0"/>
        <v>N</v>
      </c>
      <c r="N5" s="24" t="s">
        <v>284</v>
      </c>
      <c r="O5" s="24"/>
      <c r="P5" s="46" t="e">
        <f>IF(SEARCH(Studiengang!$E$7,Modulliste!I5),"J","N")</f>
        <v>#VALUE!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</row>
    <row r="6" spans="1:1024" s="48" customFormat="1" ht="18" customHeight="1" x14ac:dyDescent="0.25">
      <c r="A6" s="24">
        <f>Modulliste!A6</f>
        <v>8610050</v>
      </c>
      <c r="B6" s="24" t="str">
        <f>Modulliste!B6</f>
        <v>3.2</v>
      </c>
      <c r="C6" s="24" t="str">
        <f>Modulliste!C6</f>
        <v>PPH</v>
      </c>
      <c r="D6" s="45" t="s">
        <v>285</v>
      </c>
      <c r="E6" s="43"/>
      <c r="F6" s="43"/>
      <c r="G6" s="44" t="s">
        <v>286</v>
      </c>
      <c r="H6" s="45" t="s">
        <v>281</v>
      </c>
      <c r="I6" s="45"/>
      <c r="J6" s="45"/>
      <c r="K6" s="45"/>
      <c r="L6" s="24" t="s">
        <v>280</v>
      </c>
      <c r="M6" s="24" t="str">
        <f t="shared" si="0"/>
        <v>N</v>
      </c>
      <c r="N6" s="24" t="s">
        <v>284</v>
      </c>
      <c r="O6" s="24"/>
      <c r="P6" s="46" t="e">
        <f>IF(SEARCH(Studiengang!$E$7,Modulliste!I6),"J","N")</f>
        <v>#VALUE!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</row>
    <row r="7" spans="1:1024" ht="18" customHeight="1" x14ac:dyDescent="0.25">
      <c r="A7" s="16">
        <f>Modulliste!A7</f>
        <v>8610060</v>
      </c>
      <c r="B7" s="16">
        <f>Modulliste!B7</f>
        <v>4</v>
      </c>
      <c r="C7" s="16" t="str">
        <f>Modulliste!C7</f>
        <v>GE1</v>
      </c>
      <c r="D7" s="49" t="s">
        <v>287</v>
      </c>
      <c r="E7" s="50" t="s">
        <v>288</v>
      </c>
      <c r="F7" s="50"/>
      <c r="G7" s="21" t="s">
        <v>289</v>
      </c>
      <c r="H7" s="21" t="s">
        <v>290</v>
      </c>
      <c r="I7" s="17"/>
      <c r="J7" s="17"/>
      <c r="K7" s="17" t="s">
        <v>291</v>
      </c>
      <c r="L7" s="16" t="s">
        <v>274</v>
      </c>
      <c r="M7" s="16" t="str">
        <f t="shared" si="0"/>
        <v>N</v>
      </c>
      <c r="N7" s="16"/>
      <c r="O7" s="16"/>
      <c r="P7" s="33" t="e">
        <f>IF(SEARCH(Studiengang!$E$7,Modulliste!I7),"J","N")</f>
        <v>#VALUE!</v>
      </c>
    </row>
    <row r="8" spans="1:1024" ht="18" customHeight="1" x14ac:dyDescent="0.25">
      <c r="A8" s="16">
        <f>Modulliste!A8</f>
        <v>8610070</v>
      </c>
      <c r="B8" s="16">
        <f>Modulliste!B8</f>
        <v>5</v>
      </c>
      <c r="C8" s="16" t="str">
        <f>Modulliste!C8</f>
        <v>SN</v>
      </c>
      <c r="D8" s="33" t="s">
        <v>269</v>
      </c>
      <c r="E8" s="50" t="s">
        <v>270</v>
      </c>
      <c r="F8" s="50"/>
      <c r="G8" s="21" t="s">
        <v>292</v>
      </c>
      <c r="H8" s="17" t="s">
        <v>293</v>
      </c>
      <c r="I8" s="17"/>
      <c r="J8" s="17"/>
      <c r="K8" s="17" t="s">
        <v>294</v>
      </c>
      <c r="L8" s="16" t="s">
        <v>274</v>
      </c>
      <c r="M8" s="16" t="str">
        <f t="shared" si="0"/>
        <v>N</v>
      </c>
      <c r="N8" s="16"/>
      <c r="O8" s="16"/>
      <c r="P8" s="33" t="e">
        <f>IF(SEARCH(Studiengang!$E$7,Modulliste!I8),"J","N")</f>
        <v>#VALUE!</v>
      </c>
    </row>
    <row r="9" spans="1:1024" s="48" customFormat="1" ht="18" customHeight="1" x14ac:dyDescent="0.25">
      <c r="A9" s="24">
        <f>Modulliste!A9</f>
        <v>8610080</v>
      </c>
      <c r="B9" s="24">
        <f>Modulliste!B9</f>
        <v>6</v>
      </c>
      <c r="C9" s="24" t="str">
        <f>Modulliste!C9</f>
        <v>MA2</v>
      </c>
      <c r="D9" s="51" t="s">
        <v>269</v>
      </c>
      <c r="E9" s="43" t="s">
        <v>270</v>
      </c>
      <c r="F9" s="43"/>
      <c r="G9" s="44" t="s">
        <v>271</v>
      </c>
      <c r="H9" s="45" t="s">
        <v>295</v>
      </c>
      <c r="I9" s="45"/>
      <c r="J9" s="45"/>
      <c r="K9" s="45" t="s">
        <v>273</v>
      </c>
      <c r="L9" s="24" t="s">
        <v>274</v>
      </c>
      <c r="M9" s="24" t="str">
        <f t="shared" si="0"/>
        <v>J</v>
      </c>
      <c r="N9" s="24" t="s">
        <v>275</v>
      </c>
      <c r="O9" s="24"/>
      <c r="P9" s="46" t="str">
        <f>IF(SEARCH(Studiengang!$E$7,Modulliste!I9),"J","N")</f>
        <v>J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</row>
    <row r="10" spans="1:1024" s="33" customFormat="1" ht="17.399999999999999" customHeight="1" x14ac:dyDescent="0.2">
      <c r="A10" s="16">
        <f>Modulliste!A10</f>
        <v>8610090</v>
      </c>
      <c r="B10" s="16">
        <f>Modulliste!B10</f>
        <v>7</v>
      </c>
      <c r="C10" s="16" t="str">
        <f>Modulliste!C10</f>
        <v>GE2</v>
      </c>
      <c r="D10" s="17" t="s">
        <v>269</v>
      </c>
      <c r="E10" s="50" t="s">
        <v>288</v>
      </c>
      <c r="F10" s="50"/>
      <c r="G10" s="21" t="s">
        <v>289</v>
      </c>
      <c r="H10" s="17" t="s">
        <v>290</v>
      </c>
      <c r="I10" s="17"/>
      <c r="J10" s="17"/>
      <c r="K10" s="17" t="s">
        <v>291</v>
      </c>
      <c r="L10" s="16" t="s">
        <v>274</v>
      </c>
      <c r="M10" s="16" t="str">
        <f t="shared" si="0"/>
        <v>J</v>
      </c>
      <c r="N10" s="16"/>
      <c r="O10" s="16"/>
      <c r="P10" s="33" t="str">
        <f>IF(SEARCH(Studiengang!$E$7,Modulliste!I10),"J","N")</f>
        <v>J</v>
      </c>
    </row>
    <row r="11" spans="1:1024" s="48" customFormat="1" ht="18" customHeight="1" x14ac:dyDescent="0.25">
      <c r="A11" s="24">
        <f>Modulliste!A11</f>
        <v>8610100</v>
      </c>
      <c r="B11" s="24" t="str">
        <f>Modulliste!B11</f>
        <v>8.1</v>
      </c>
      <c r="C11" s="24" t="str">
        <f>Modulliste!C11</f>
        <v>IN2</v>
      </c>
      <c r="D11" s="52" t="s">
        <v>269</v>
      </c>
      <c r="E11" s="43" t="s">
        <v>270</v>
      </c>
      <c r="F11" s="43"/>
      <c r="G11" s="44" t="s">
        <v>296</v>
      </c>
      <c r="H11" s="44" t="s">
        <v>296</v>
      </c>
      <c r="I11" s="45"/>
      <c r="J11" s="45"/>
      <c r="K11" s="45" t="s">
        <v>277</v>
      </c>
      <c r="L11" s="24" t="s">
        <v>274</v>
      </c>
      <c r="M11" s="24" t="str">
        <f t="shared" si="0"/>
        <v>J</v>
      </c>
      <c r="N11" s="24"/>
      <c r="O11" s="24"/>
      <c r="P11" s="46" t="str">
        <f>IF(SEARCH(Studiengang!$E$7,Modulliste!I11),"J","N")</f>
        <v>J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  <c r="LR11" s="47"/>
      <c r="LS11" s="47"/>
      <c r="LT11" s="47"/>
      <c r="LU11" s="47"/>
      <c r="LV11" s="47"/>
      <c r="LW11" s="47"/>
      <c r="LX11" s="47"/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47"/>
      <c r="MJ11" s="47"/>
      <c r="MK11" s="47"/>
      <c r="ML11" s="47"/>
      <c r="MM11" s="47"/>
      <c r="MN11" s="47"/>
      <c r="MO11" s="47"/>
      <c r="MP11" s="47"/>
      <c r="MQ11" s="47"/>
      <c r="MR11" s="47"/>
      <c r="MS11" s="47"/>
      <c r="MT11" s="47"/>
      <c r="MU11" s="47"/>
      <c r="MV11" s="47"/>
      <c r="MW11" s="47"/>
      <c r="MX11" s="47"/>
      <c r="MY11" s="47"/>
      <c r="MZ11" s="47"/>
      <c r="NA11" s="47"/>
      <c r="NB11" s="47"/>
      <c r="NC11" s="47"/>
      <c r="ND11" s="47"/>
      <c r="NE11" s="47"/>
      <c r="NF11" s="47"/>
      <c r="NG11" s="47"/>
      <c r="NH11" s="47"/>
      <c r="NI11" s="47"/>
      <c r="NJ11" s="47"/>
      <c r="NK11" s="47"/>
      <c r="NL11" s="47"/>
      <c r="NM11" s="47"/>
      <c r="NN11" s="47"/>
      <c r="NO11" s="47"/>
      <c r="NP11" s="47"/>
      <c r="NQ11" s="47"/>
      <c r="NR11" s="47"/>
      <c r="NS11" s="47"/>
      <c r="NT11" s="47"/>
      <c r="NU11" s="47"/>
      <c r="NV11" s="47"/>
      <c r="NW11" s="47"/>
      <c r="NX11" s="47"/>
      <c r="NY11" s="47"/>
      <c r="NZ11" s="47"/>
      <c r="OA11" s="47"/>
      <c r="OB11" s="47"/>
      <c r="OC11" s="47"/>
      <c r="OD11" s="47"/>
      <c r="OE11" s="47"/>
      <c r="OF11" s="47"/>
      <c r="OG11" s="47"/>
      <c r="OH11" s="47"/>
      <c r="OI11" s="47"/>
      <c r="OJ11" s="47"/>
      <c r="OK11" s="47"/>
      <c r="OL11" s="47"/>
      <c r="OM11" s="47"/>
      <c r="ON11" s="47"/>
      <c r="OO11" s="47"/>
      <c r="OP11" s="47"/>
      <c r="OQ11" s="47"/>
      <c r="OR11" s="47"/>
      <c r="OS11" s="47"/>
      <c r="OT11" s="47"/>
      <c r="OU11" s="47"/>
      <c r="OV11" s="47"/>
      <c r="OW11" s="47"/>
      <c r="OX11" s="47"/>
      <c r="OY11" s="47"/>
      <c r="OZ11" s="47"/>
      <c r="PA11" s="47"/>
      <c r="PB11" s="47"/>
      <c r="PC11" s="47"/>
      <c r="PD11" s="47"/>
      <c r="PE11" s="47"/>
      <c r="PF11" s="47"/>
      <c r="PG11" s="47"/>
      <c r="PH11" s="47"/>
      <c r="PI11" s="47"/>
      <c r="PJ11" s="47"/>
      <c r="PK11" s="47"/>
      <c r="PL11" s="47"/>
      <c r="PM11" s="47"/>
      <c r="PN11" s="47"/>
      <c r="PO11" s="47"/>
      <c r="PP11" s="47"/>
      <c r="PQ11" s="47"/>
      <c r="PR11" s="47"/>
      <c r="PS11" s="47"/>
      <c r="PT11" s="47"/>
      <c r="PU11" s="47"/>
      <c r="PV11" s="47"/>
      <c r="PW11" s="47"/>
      <c r="PX11" s="47"/>
      <c r="PY11" s="47"/>
      <c r="PZ11" s="47"/>
      <c r="QA11" s="47"/>
      <c r="QB11" s="47"/>
      <c r="QC11" s="47"/>
      <c r="QD11" s="47"/>
      <c r="QE11" s="47"/>
      <c r="QF11" s="47"/>
      <c r="QG11" s="47"/>
      <c r="QH11" s="47"/>
      <c r="QI11" s="47"/>
      <c r="QJ11" s="47"/>
      <c r="QK11" s="47"/>
      <c r="QL11" s="47"/>
      <c r="QM11" s="47"/>
      <c r="QN11" s="47"/>
      <c r="QO11" s="47"/>
      <c r="QP11" s="47"/>
      <c r="QQ11" s="47"/>
      <c r="QR11" s="47"/>
      <c r="QS11" s="47"/>
      <c r="QT11" s="47"/>
      <c r="QU11" s="47"/>
      <c r="QV11" s="47"/>
      <c r="QW11" s="47"/>
      <c r="QX11" s="47"/>
      <c r="QY11" s="47"/>
      <c r="QZ11" s="47"/>
      <c r="RA11" s="47"/>
      <c r="RB11" s="47"/>
      <c r="RC11" s="47"/>
      <c r="RD11" s="47"/>
      <c r="RE11" s="47"/>
      <c r="RF11" s="47"/>
      <c r="RG11" s="47"/>
      <c r="RH11" s="47"/>
      <c r="RI11" s="47"/>
      <c r="RJ11" s="47"/>
      <c r="RK11" s="47"/>
      <c r="RL11" s="47"/>
      <c r="RM11" s="47"/>
      <c r="RN11" s="47"/>
      <c r="RO11" s="47"/>
      <c r="RP11" s="47"/>
      <c r="RQ11" s="47"/>
      <c r="RR11" s="47"/>
      <c r="RS11" s="47"/>
      <c r="RT11" s="47"/>
      <c r="RU11" s="47"/>
      <c r="RV11" s="47"/>
      <c r="RW11" s="47"/>
      <c r="RX11" s="47"/>
      <c r="RY11" s="47"/>
      <c r="RZ11" s="47"/>
      <c r="SA11" s="47"/>
      <c r="SB11" s="47"/>
      <c r="SC11" s="47"/>
      <c r="SD11" s="47"/>
      <c r="SE11" s="47"/>
      <c r="SF11" s="47"/>
      <c r="SG11" s="47"/>
      <c r="SH11" s="47"/>
      <c r="SI11" s="47"/>
      <c r="SJ11" s="47"/>
      <c r="SK11" s="47"/>
      <c r="SL11" s="47"/>
      <c r="SM11" s="47"/>
      <c r="SN11" s="47"/>
      <c r="SO11" s="47"/>
      <c r="SP11" s="47"/>
      <c r="SQ11" s="47"/>
      <c r="SR11" s="47"/>
      <c r="SS11" s="47"/>
      <c r="ST11" s="47"/>
      <c r="SU11" s="47"/>
      <c r="SV11" s="47"/>
      <c r="SW11" s="47"/>
      <c r="SX11" s="47"/>
      <c r="SY11" s="47"/>
      <c r="SZ11" s="47"/>
      <c r="TA11" s="47"/>
      <c r="TB11" s="47"/>
      <c r="TC11" s="47"/>
      <c r="TD11" s="47"/>
      <c r="TE11" s="47"/>
      <c r="TF11" s="47"/>
      <c r="TG11" s="47"/>
      <c r="TH11" s="47"/>
      <c r="TI11" s="47"/>
      <c r="TJ11" s="47"/>
      <c r="TK11" s="47"/>
      <c r="TL11" s="47"/>
      <c r="TM11" s="47"/>
      <c r="TN11" s="47"/>
      <c r="TO11" s="47"/>
      <c r="TP11" s="47"/>
      <c r="TQ11" s="47"/>
      <c r="TR11" s="47"/>
      <c r="TS11" s="47"/>
      <c r="TT11" s="47"/>
      <c r="TU11" s="47"/>
      <c r="TV11" s="47"/>
      <c r="TW11" s="47"/>
      <c r="TX11" s="47"/>
      <c r="TY11" s="47"/>
      <c r="TZ11" s="47"/>
      <c r="UA11" s="47"/>
      <c r="UB11" s="47"/>
      <c r="UC11" s="47"/>
      <c r="UD11" s="47"/>
      <c r="UE11" s="47"/>
      <c r="UF11" s="47"/>
      <c r="UG11" s="47"/>
      <c r="UH11" s="47"/>
      <c r="UI11" s="47"/>
      <c r="UJ11" s="47"/>
      <c r="UK11" s="47"/>
      <c r="UL11" s="47"/>
      <c r="UM11" s="47"/>
      <c r="UN11" s="47"/>
      <c r="UO11" s="47"/>
      <c r="UP11" s="47"/>
      <c r="UQ11" s="47"/>
      <c r="UR11" s="47"/>
      <c r="US11" s="47"/>
      <c r="UT11" s="47"/>
      <c r="UU11" s="47"/>
      <c r="UV11" s="47"/>
      <c r="UW11" s="47"/>
      <c r="UX11" s="47"/>
      <c r="UY11" s="47"/>
      <c r="UZ11" s="47"/>
      <c r="VA11" s="47"/>
      <c r="VB11" s="47"/>
      <c r="VC11" s="47"/>
      <c r="VD11" s="47"/>
      <c r="VE11" s="47"/>
      <c r="VF11" s="47"/>
      <c r="VG11" s="47"/>
      <c r="VH11" s="47"/>
      <c r="VI11" s="47"/>
      <c r="VJ11" s="47"/>
      <c r="VK11" s="47"/>
      <c r="VL11" s="47"/>
      <c r="VM11" s="47"/>
      <c r="VN11" s="47"/>
      <c r="VO11" s="47"/>
      <c r="VP11" s="47"/>
      <c r="VQ11" s="47"/>
      <c r="VR11" s="47"/>
      <c r="VS11" s="47"/>
      <c r="VT11" s="47"/>
      <c r="VU11" s="47"/>
      <c r="VV11" s="47"/>
      <c r="VW11" s="47"/>
      <c r="VX11" s="47"/>
      <c r="VY11" s="47"/>
      <c r="VZ11" s="47"/>
      <c r="WA11" s="47"/>
      <c r="WB11" s="47"/>
      <c r="WC11" s="47"/>
      <c r="WD11" s="47"/>
      <c r="WE11" s="47"/>
      <c r="WF11" s="47"/>
      <c r="WG11" s="47"/>
      <c r="WH11" s="47"/>
      <c r="WI11" s="47"/>
      <c r="WJ11" s="47"/>
      <c r="WK11" s="47"/>
      <c r="WL11" s="47"/>
      <c r="WM11" s="47"/>
      <c r="WN11" s="47"/>
      <c r="WO11" s="47"/>
      <c r="WP11" s="47"/>
      <c r="WQ11" s="47"/>
      <c r="WR11" s="47"/>
      <c r="WS11" s="47"/>
      <c r="WT11" s="47"/>
      <c r="WU11" s="47"/>
      <c r="WV11" s="47"/>
      <c r="WW11" s="47"/>
      <c r="WX11" s="47"/>
      <c r="WY11" s="47"/>
      <c r="WZ11" s="47"/>
      <c r="XA11" s="47"/>
      <c r="XB11" s="47"/>
      <c r="XC11" s="47"/>
      <c r="XD11" s="47"/>
      <c r="XE11" s="47"/>
      <c r="XF11" s="47"/>
      <c r="XG11" s="47"/>
      <c r="XH11" s="47"/>
      <c r="XI11" s="47"/>
      <c r="XJ11" s="47"/>
      <c r="XK11" s="47"/>
      <c r="XL11" s="47"/>
      <c r="XM11" s="47"/>
      <c r="XN11" s="47"/>
      <c r="XO11" s="47"/>
      <c r="XP11" s="47"/>
      <c r="XQ11" s="47"/>
      <c r="XR11" s="47"/>
      <c r="XS11" s="47"/>
      <c r="XT11" s="47"/>
      <c r="XU11" s="47"/>
      <c r="XV11" s="47"/>
      <c r="XW11" s="47"/>
      <c r="XX11" s="47"/>
      <c r="XY11" s="47"/>
      <c r="XZ11" s="47"/>
      <c r="YA11" s="47"/>
      <c r="YB11" s="47"/>
      <c r="YC11" s="47"/>
      <c r="YD11" s="47"/>
      <c r="YE11" s="47"/>
      <c r="YF11" s="47"/>
      <c r="YG11" s="47"/>
      <c r="YH11" s="47"/>
      <c r="YI11" s="47"/>
      <c r="YJ11" s="47"/>
      <c r="YK11" s="47"/>
      <c r="YL11" s="47"/>
      <c r="YM11" s="47"/>
      <c r="YN11" s="47"/>
      <c r="YO11" s="47"/>
      <c r="YP11" s="47"/>
      <c r="YQ11" s="47"/>
      <c r="YR11" s="47"/>
      <c r="YS11" s="47"/>
      <c r="YT11" s="47"/>
      <c r="YU11" s="47"/>
      <c r="YV11" s="47"/>
      <c r="YW11" s="47"/>
      <c r="YX11" s="47"/>
      <c r="YY11" s="47"/>
      <c r="YZ11" s="47"/>
      <c r="ZA11" s="47"/>
      <c r="ZB11" s="47"/>
      <c r="ZC11" s="47"/>
      <c r="ZD11" s="47"/>
      <c r="ZE11" s="47"/>
      <c r="ZF11" s="47"/>
      <c r="ZG11" s="47"/>
      <c r="ZH11" s="47"/>
      <c r="ZI11" s="47"/>
      <c r="ZJ11" s="47"/>
      <c r="ZK11" s="47"/>
      <c r="ZL11" s="47"/>
      <c r="ZM11" s="47"/>
      <c r="ZN11" s="47"/>
      <c r="ZO11" s="47"/>
      <c r="ZP11" s="47"/>
      <c r="ZQ11" s="47"/>
      <c r="ZR11" s="47"/>
      <c r="ZS11" s="47"/>
      <c r="ZT11" s="47"/>
      <c r="ZU11" s="47"/>
      <c r="ZV11" s="47"/>
      <c r="ZW11" s="47"/>
      <c r="ZX11" s="47"/>
      <c r="ZY11" s="47"/>
      <c r="ZZ11" s="47"/>
      <c r="AAA11" s="47"/>
      <c r="AAB11" s="47"/>
      <c r="AAC11" s="47"/>
      <c r="AAD11" s="47"/>
      <c r="AAE11" s="47"/>
      <c r="AAF11" s="47"/>
      <c r="AAG11" s="47"/>
      <c r="AAH11" s="47"/>
      <c r="AAI11" s="47"/>
      <c r="AAJ11" s="47"/>
      <c r="AAK11" s="47"/>
      <c r="AAL11" s="47"/>
      <c r="AAM11" s="47"/>
      <c r="AAN11" s="47"/>
      <c r="AAO11" s="47"/>
      <c r="AAP11" s="47"/>
      <c r="AAQ11" s="47"/>
      <c r="AAR11" s="47"/>
      <c r="AAS11" s="47"/>
      <c r="AAT11" s="47"/>
      <c r="AAU11" s="47"/>
      <c r="AAV11" s="47"/>
      <c r="AAW11" s="47"/>
      <c r="AAX11" s="47"/>
      <c r="AAY11" s="47"/>
      <c r="AAZ11" s="47"/>
      <c r="ABA11" s="47"/>
      <c r="ABB11" s="47"/>
      <c r="ABC11" s="47"/>
      <c r="ABD11" s="47"/>
      <c r="ABE11" s="47"/>
      <c r="ABF11" s="47"/>
      <c r="ABG11" s="47"/>
      <c r="ABH11" s="47"/>
      <c r="ABI11" s="47"/>
      <c r="ABJ11" s="47"/>
      <c r="ABK11" s="47"/>
      <c r="ABL11" s="47"/>
      <c r="ABM11" s="47"/>
      <c r="ABN11" s="47"/>
      <c r="ABO11" s="47"/>
      <c r="ABP11" s="47"/>
      <c r="ABQ11" s="47"/>
      <c r="ABR11" s="47"/>
      <c r="ABS11" s="47"/>
      <c r="ABT11" s="47"/>
      <c r="ABU11" s="47"/>
      <c r="ABV11" s="47"/>
      <c r="ABW11" s="47"/>
      <c r="ABX11" s="47"/>
      <c r="ABY11" s="47"/>
      <c r="ABZ11" s="47"/>
      <c r="ACA11" s="47"/>
      <c r="ACB11" s="47"/>
      <c r="ACC11" s="47"/>
      <c r="ACD11" s="47"/>
      <c r="ACE11" s="47"/>
      <c r="ACF11" s="47"/>
      <c r="ACG11" s="47"/>
      <c r="ACH11" s="47"/>
      <c r="ACI11" s="47"/>
      <c r="ACJ11" s="47"/>
      <c r="ACK11" s="47"/>
      <c r="ACL11" s="47"/>
      <c r="ACM11" s="47"/>
      <c r="ACN11" s="47"/>
      <c r="ACO11" s="47"/>
      <c r="ACP11" s="47"/>
      <c r="ACQ11" s="47"/>
      <c r="ACR11" s="47"/>
      <c r="ACS11" s="47"/>
      <c r="ACT11" s="47"/>
      <c r="ACU11" s="47"/>
      <c r="ACV11" s="47"/>
      <c r="ACW11" s="47"/>
      <c r="ACX11" s="47"/>
      <c r="ACY11" s="47"/>
      <c r="ACZ11" s="47"/>
      <c r="ADA11" s="47"/>
      <c r="ADB11" s="47"/>
      <c r="ADC11" s="47"/>
      <c r="ADD11" s="47"/>
      <c r="ADE11" s="47"/>
      <c r="ADF11" s="47"/>
      <c r="ADG11" s="47"/>
      <c r="ADH11" s="47"/>
      <c r="ADI11" s="47"/>
      <c r="ADJ11" s="47"/>
      <c r="ADK11" s="47"/>
      <c r="ADL11" s="47"/>
      <c r="ADM11" s="47"/>
      <c r="ADN11" s="47"/>
      <c r="ADO11" s="47"/>
      <c r="ADP11" s="47"/>
      <c r="ADQ11" s="47"/>
      <c r="ADR11" s="47"/>
      <c r="ADS11" s="47"/>
      <c r="ADT11" s="47"/>
      <c r="ADU11" s="47"/>
      <c r="ADV11" s="47"/>
      <c r="ADW11" s="47"/>
      <c r="ADX11" s="47"/>
      <c r="ADY11" s="47"/>
      <c r="ADZ11" s="47"/>
      <c r="AEA11" s="47"/>
      <c r="AEB11" s="47"/>
      <c r="AEC11" s="47"/>
      <c r="AED11" s="47"/>
      <c r="AEE11" s="47"/>
      <c r="AEF11" s="47"/>
      <c r="AEG11" s="47"/>
      <c r="AEH11" s="47"/>
      <c r="AEI11" s="47"/>
      <c r="AEJ11" s="47"/>
      <c r="AEK11" s="47"/>
      <c r="AEL11" s="47"/>
      <c r="AEM11" s="47"/>
      <c r="AEN11" s="47"/>
      <c r="AEO11" s="47"/>
      <c r="AEP11" s="47"/>
      <c r="AEQ11" s="47"/>
      <c r="AER11" s="47"/>
      <c r="AES11" s="47"/>
      <c r="AET11" s="47"/>
      <c r="AEU11" s="47"/>
      <c r="AEV11" s="47"/>
      <c r="AEW11" s="47"/>
      <c r="AEX11" s="47"/>
      <c r="AEY11" s="47"/>
      <c r="AEZ11" s="47"/>
      <c r="AFA11" s="47"/>
      <c r="AFB11" s="47"/>
      <c r="AFC11" s="47"/>
      <c r="AFD11" s="47"/>
      <c r="AFE11" s="47"/>
      <c r="AFF11" s="47"/>
      <c r="AFG11" s="47"/>
      <c r="AFH11" s="47"/>
      <c r="AFI11" s="47"/>
      <c r="AFJ11" s="47"/>
      <c r="AFK11" s="47"/>
      <c r="AFL11" s="47"/>
      <c r="AFM11" s="47"/>
      <c r="AFN11" s="47"/>
      <c r="AFO11" s="47"/>
      <c r="AFP11" s="47"/>
      <c r="AFQ11" s="47"/>
      <c r="AFR11" s="47"/>
      <c r="AFS11" s="47"/>
      <c r="AFT11" s="47"/>
      <c r="AFU11" s="47"/>
      <c r="AFV11" s="47"/>
      <c r="AFW11" s="47"/>
      <c r="AFX11" s="47"/>
      <c r="AFY11" s="47"/>
      <c r="AFZ11" s="47"/>
      <c r="AGA11" s="47"/>
      <c r="AGB11" s="47"/>
      <c r="AGC11" s="47"/>
      <c r="AGD11" s="47"/>
      <c r="AGE11" s="47"/>
      <c r="AGF11" s="47"/>
      <c r="AGG11" s="47"/>
      <c r="AGH11" s="47"/>
      <c r="AGI11" s="47"/>
      <c r="AGJ11" s="47"/>
      <c r="AGK11" s="47"/>
      <c r="AGL11" s="47"/>
      <c r="AGM11" s="47"/>
      <c r="AGN11" s="47"/>
      <c r="AGO11" s="47"/>
      <c r="AGP11" s="47"/>
      <c r="AGQ11" s="47"/>
      <c r="AGR11" s="47"/>
      <c r="AGS11" s="47"/>
      <c r="AGT11" s="47"/>
      <c r="AGU11" s="47"/>
      <c r="AGV11" s="47"/>
      <c r="AGW11" s="47"/>
      <c r="AGX11" s="47"/>
      <c r="AGY11" s="47"/>
      <c r="AGZ11" s="47"/>
      <c r="AHA11" s="47"/>
      <c r="AHB11" s="47"/>
      <c r="AHC11" s="47"/>
      <c r="AHD11" s="47"/>
      <c r="AHE11" s="47"/>
      <c r="AHF11" s="47"/>
      <c r="AHG11" s="47"/>
      <c r="AHH11" s="47"/>
      <c r="AHI11" s="47"/>
      <c r="AHJ11" s="47"/>
      <c r="AHK11" s="47"/>
      <c r="AHL11" s="47"/>
      <c r="AHM11" s="47"/>
      <c r="AHN11" s="47"/>
      <c r="AHO11" s="47"/>
      <c r="AHP11" s="47"/>
      <c r="AHQ11" s="47"/>
      <c r="AHR11" s="47"/>
      <c r="AHS11" s="47"/>
      <c r="AHT11" s="47"/>
      <c r="AHU11" s="47"/>
      <c r="AHV11" s="47"/>
      <c r="AHW11" s="47"/>
      <c r="AHX11" s="47"/>
      <c r="AHY11" s="47"/>
      <c r="AHZ11" s="47"/>
      <c r="AIA11" s="47"/>
      <c r="AIB11" s="47"/>
      <c r="AIC11" s="47"/>
      <c r="AID11" s="47"/>
      <c r="AIE11" s="47"/>
      <c r="AIF11" s="47"/>
      <c r="AIG11" s="47"/>
      <c r="AIH11" s="47"/>
      <c r="AII11" s="47"/>
      <c r="AIJ11" s="47"/>
      <c r="AIK11" s="47"/>
      <c r="AIL11" s="47"/>
      <c r="AIM11" s="47"/>
      <c r="AIN11" s="47"/>
      <c r="AIO11" s="47"/>
      <c r="AIP11" s="47"/>
      <c r="AIQ11" s="47"/>
      <c r="AIR11" s="47"/>
      <c r="AIS11" s="47"/>
      <c r="AIT11" s="47"/>
      <c r="AIU11" s="47"/>
      <c r="AIV11" s="47"/>
      <c r="AIW11" s="47"/>
      <c r="AIX11" s="47"/>
      <c r="AIY11" s="47"/>
      <c r="AIZ11" s="47"/>
      <c r="AJA11" s="47"/>
      <c r="AJB11" s="47"/>
      <c r="AJC11" s="47"/>
      <c r="AJD11" s="47"/>
      <c r="AJE11" s="47"/>
      <c r="AJF11" s="47"/>
      <c r="AJG11" s="47"/>
      <c r="AJH11" s="47"/>
      <c r="AJI11" s="47"/>
      <c r="AJJ11" s="47"/>
      <c r="AJK11" s="47"/>
      <c r="AJL11" s="47"/>
      <c r="AJM11" s="47"/>
      <c r="AJN11" s="47"/>
      <c r="AJO11" s="47"/>
      <c r="AJP11" s="47"/>
      <c r="AJQ11" s="47"/>
      <c r="AJR11" s="47"/>
      <c r="AJS11" s="47"/>
      <c r="AJT11" s="47"/>
      <c r="AJU11" s="47"/>
      <c r="AJV11" s="47"/>
      <c r="AJW11" s="47"/>
      <c r="AJX11" s="47"/>
      <c r="AJY11" s="47"/>
      <c r="AJZ11" s="47"/>
      <c r="AKA11" s="47"/>
      <c r="AKB11" s="47"/>
      <c r="AKC11" s="47"/>
      <c r="AKD11" s="47"/>
      <c r="AKE11" s="47"/>
      <c r="AKF11" s="47"/>
      <c r="AKG11" s="47"/>
      <c r="AKH11" s="47"/>
      <c r="AKI11" s="47"/>
      <c r="AKJ11" s="47"/>
      <c r="AKK11" s="47"/>
      <c r="AKL11" s="47"/>
      <c r="AKM11" s="47"/>
      <c r="AKN11" s="47"/>
      <c r="AKO11" s="47"/>
      <c r="AKP11" s="47"/>
      <c r="AKQ11" s="47"/>
      <c r="AKR11" s="47"/>
      <c r="AKS11" s="47"/>
      <c r="AKT11" s="47"/>
      <c r="AKU11" s="47"/>
      <c r="AKV11" s="47"/>
      <c r="AKW11" s="47"/>
      <c r="AKX11" s="47"/>
      <c r="AKY11" s="47"/>
      <c r="AKZ11" s="47"/>
      <c r="ALA11" s="47"/>
      <c r="ALB11" s="47"/>
      <c r="ALC11" s="47"/>
      <c r="ALD11" s="47"/>
      <c r="ALE11" s="47"/>
      <c r="ALF11" s="47"/>
      <c r="ALG11" s="47"/>
      <c r="ALH11" s="47"/>
      <c r="ALI11" s="47"/>
      <c r="ALJ11" s="47"/>
      <c r="ALK11" s="47"/>
      <c r="ALL11" s="47"/>
      <c r="ALM11" s="47"/>
      <c r="ALN11" s="47"/>
      <c r="ALO11" s="47"/>
      <c r="ALP11" s="47"/>
      <c r="ALQ11" s="47"/>
      <c r="ALR11" s="47"/>
      <c r="ALS11" s="47"/>
      <c r="ALT11" s="47"/>
      <c r="ALU11" s="47"/>
      <c r="ALV11" s="47"/>
      <c r="ALW11" s="47"/>
      <c r="ALX11" s="47"/>
      <c r="ALY11" s="47"/>
      <c r="ALZ11" s="47"/>
      <c r="AMA11" s="47"/>
      <c r="AMB11" s="47"/>
      <c r="AMC11" s="47"/>
      <c r="AMD11" s="47"/>
      <c r="AME11" s="47"/>
      <c r="AMF11" s="47"/>
      <c r="AMG11" s="47"/>
      <c r="AMH11" s="47"/>
      <c r="AMI11" s="47"/>
      <c r="AMJ11" s="47"/>
    </row>
    <row r="12" spans="1:1024" s="48" customFormat="1" ht="18" customHeight="1" x14ac:dyDescent="0.25">
      <c r="A12" s="24">
        <f>Modulliste!A12</f>
        <v>8610110</v>
      </c>
      <c r="B12" s="24" t="str">
        <f>Modulliste!B12</f>
        <v>8.2</v>
      </c>
      <c r="C12" s="24" t="str">
        <f>Modulliste!C12</f>
        <v>PIN2</v>
      </c>
      <c r="D12" s="52" t="s">
        <v>297</v>
      </c>
      <c r="E12" s="43"/>
      <c r="F12" s="43"/>
      <c r="G12" s="44" t="s">
        <v>298</v>
      </c>
      <c r="H12" s="44" t="s">
        <v>298</v>
      </c>
      <c r="I12" s="45"/>
      <c r="J12" s="45"/>
      <c r="K12" s="45"/>
      <c r="L12" s="24" t="s">
        <v>280</v>
      </c>
      <c r="M12" s="24" t="str">
        <f t="shared" si="0"/>
        <v>J</v>
      </c>
      <c r="N12" s="24"/>
      <c r="O12" s="24"/>
      <c r="P12" s="46" t="str">
        <f>IF(SEARCH(Studiengang!$E$7,Modulliste!I12),"J","N")</f>
        <v>J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  <c r="AJU12" s="47"/>
      <c r="AJV12" s="47"/>
      <c r="AJW12" s="47"/>
      <c r="AJX12" s="47"/>
      <c r="AJY12" s="47"/>
      <c r="AJZ12" s="47"/>
      <c r="AKA12" s="47"/>
      <c r="AKB12" s="47"/>
      <c r="AKC12" s="47"/>
      <c r="AKD12" s="47"/>
      <c r="AKE12" s="47"/>
      <c r="AKF12" s="47"/>
      <c r="AKG12" s="47"/>
      <c r="AKH12" s="47"/>
      <c r="AKI12" s="47"/>
      <c r="AKJ12" s="47"/>
      <c r="AKK12" s="47"/>
      <c r="AKL12" s="47"/>
      <c r="AKM12" s="47"/>
      <c r="AKN12" s="47"/>
      <c r="AKO12" s="47"/>
      <c r="AKP12" s="47"/>
      <c r="AKQ12" s="47"/>
      <c r="AKR12" s="47"/>
      <c r="AKS12" s="47"/>
      <c r="AKT12" s="47"/>
      <c r="AKU12" s="47"/>
      <c r="AKV12" s="47"/>
      <c r="AKW12" s="47"/>
      <c r="AKX12" s="47"/>
      <c r="AKY12" s="47"/>
      <c r="AKZ12" s="47"/>
      <c r="ALA12" s="47"/>
      <c r="ALB12" s="47"/>
      <c r="ALC12" s="47"/>
      <c r="ALD12" s="47"/>
      <c r="ALE12" s="47"/>
      <c r="ALF12" s="47"/>
      <c r="ALG12" s="47"/>
      <c r="ALH12" s="47"/>
      <c r="ALI12" s="47"/>
      <c r="ALJ12" s="47"/>
      <c r="ALK12" s="47"/>
      <c r="ALL12" s="47"/>
      <c r="ALM12" s="47"/>
      <c r="ALN12" s="47"/>
      <c r="ALO12" s="47"/>
      <c r="ALP12" s="47"/>
      <c r="ALQ12" s="47"/>
      <c r="ALR12" s="47"/>
      <c r="ALS12" s="47"/>
      <c r="ALT12" s="47"/>
      <c r="ALU12" s="47"/>
      <c r="ALV12" s="47"/>
      <c r="ALW12" s="47"/>
      <c r="ALX12" s="47"/>
      <c r="ALY12" s="47"/>
      <c r="ALZ12" s="47"/>
      <c r="AMA12" s="47"/>
      <c r="AMB12" s="47"/>
      <c r="AMC12" s="47"/>
      <c r="AMD12" s="47"/>
      <c r="AME12" s="47"/>
      <c r="AMF12" s="47"/>
      <c r="AMG12" s="47"/>
      <c r="AMH12" s="47"/>
      <c r="AMI12" s="47"/>
      <c r="AMJ12" s="47"/>
    </row>
    <row r="13" spans="1:1024" s="46" customFormat="1" ht="17.399999999999999" customHeight="1" x14ac:dyDescent="0.2">
      <c r="A13" s="24">
        <f>Modulliste!A13</f>
        <v>8610120</v>
      </c>
      <c r="B13" s="24" t="str">
        <f>Modulliste!B13</f>
        <v>9.1</v>
      </c>
      <c r="C13" s="24" t="str">
        <f>Modulliste!C13</f>
        <v>DT</v>
      </c>
      <c r="D13" s="46" t="s">
        <v>269</v>
      </c>
      <c r="E13" s="43" t="s">
        <v>270</v>
      </c>
      <c r="F13" s="43"/>
      <c r="G13" s="44" t="s">
        <v>299</v>
      </c>
      <c r="H13" s="45" t="s">
        <v>300</v>
      </c>
      <c r="I13" s="45"/>
      <c r="J13" s="45"/>
      <c r="K13" s="45" t="s">
        <v>277</v>
      </c>
      <c r="L13" s="24" t="s">
        <v>274</v>
      </c>
      <c r="M13" s="24" t="str">
        <f t="shared" si="0"/>
        <v>J</v>
      </c>
      <c r="N13" s="24"/>
      <c r="O13" s="24"/>
      <c r="P13" s="46" t="str">
        <f>IF(SEARCH(Studiengang!$E$7,Modulliste!I13),"J","N")</f>
        <v>J</v>
      </c>
    </row>
    <row r="14" spans="1:1024" s="33" customFormat="1" ht="17.399999999999999" customHeight="1" x14ac:dyDescent="0.2">
      <c r="A14" s="16">
        <f>Modulliste!A14</f>
        <v>8610130</v>
      </c>
      <c r="B14" s="16" t="str">
        <f>Modulliste!B14</f>
        <v>9.2</v>
      </c>
      <c r="C14" s="16" t="str">
        <f>Modulliste!C14</f>
        <v>PDT</v>
      </c>
      <c r="D14" s="53" t="s">
        <v>301</v>
      </c>
      <c r="E14" s="50"/>
      <c r="F14" s="50"/>
      <c r="G14" s="21" t="s">
        <v>299</v>
      </c>
      <c r="H14" s="17" t="s">
        <v>302</v>
      </c>
      <c r="I14" s="17"/>
      <c r="J14" s="17"/>
      <c r="K14" s="17"/>
      <c r="L14" s="16"/>
      <c r="M14" s="16" t="str">
        <f t="shared" si="0"/>
        <v>J</v>
      </c>
      <c r="N14" s="16"/>
      <c r="O14" s="16"/>
      <c r="P14" s="33" t="str">
        <f>IF(SEARCH(Studiengang!$E$7,Modulliste!I14),"J","N")</f>
        <v>J</v>
      </c>
    </row>
    <row r="15" spans="1:1024" s="33" customFormat="1" ht="17.399999999999999" customHeight="1" x14ac:dyDescent="0.2">
      <c r="A15" s="16">
        <f>Modulliste!A15</f>
        <v>8610140</v>
      </c>
      <c r="B15" s="16">
        <f>Modulliste!B15</f>
        <v>10</v>
      </c>
      <c r="C15" s="16" t="str">
        <f>Modulliste!C15</f>
        <v>BE</v>
      </c>
      <c r="D15" s="49" t="s">
        <v>269</v>
      </c>
      <c r="E15" s="50" t="s">
        <v>270</v>
      </c>
      <c r="F15" s="50"/>
      <c r="G15" s="21" t="s">
        <v>303</v>
      </c>
      <c r="H15" s="17" t="s">
        <v>303</v>
      </c>
      <c r="I15" s="17"/>
      <c r="J15" s="17"/>
      <c r="K15" s="17" t="s">
        <v>277</v>
      </c>
      <c r="L15" s="16" t="s">
        <v>274</v>
      </c>
      <c r="M15" s="16" t="str">
        <f t="shared" si="0"/>
        <v>J</v>
      </c>
      <c r="N15" s="16"/>
      <c r="O15" s="16"/>
      <c r="P15" s="33" t="str">
        <f>IF(SEARCH(Studiengang!$E$7,Modulliste!I15),"J","N")</f>
        <v>J</v>
      </c>
    </row>
    <row r="16" spans="1:1024" s="33" customFormat="1" ht="17.399999999999999" customHeight="1" x14ac:dyDescent="0.2">
      <c r="A16" s="16">
        <f>Modulliste!A16</f>
        <v>8610150</v>
      </c>
      <c r="B16" s="16">
        <f>Modulliste!B16</f>
        <v>11</v>
      </c>
      <c r="C16" s="16" t="str">
        <f>Modulliste!C16</f>
        <v>WTE</v>
      </c>
      <c r="D16" s="33" t="s">
        <v>269</v>
      </c>
      <c r="E16" s="50" t="s">
        <v>270</v>
      </c>
      <c r="F16" s="50"/>
      <c r="G16" s="21" t="s">
        <v>304</v>
      </c>
      <c r="H16" s="17" t="s">
        <v>304</v>
      </c>
      <c r="I16" s="17"/>
      <c r="J16" s="17"/>
      <c r="K16" s="17" t="s">
        <v>305</v>
      </c>
      <c r="L16" s="16" t="s">
        <v>274</v>
      </c>
      <c r="M16" s="16" t="str">
        <f t="shared" si="0"/>
        <v>J</v>
      </c>
      <c r="N16" s="16"/>
      <c r="O16" s="16"/>
      <c r="P16" s="33" t="str">
        <f>IF(SEARCH(Studiengang!$E$7,Modulliste!I16),"J","N")</f>
        <v>J</v>
      </c>
    </row>
    <row r="17" spans="1:16" s="33" customFormat="1" ht="17.399999999999999" customHeight="1" x14ac:dyDescent="0.2">
      <c r="A17" s="16">
        <f>Modulliste!A17</f>
        <v>8620010</v>
      </c>
      <c r="B17" s="16">
        <f>Modulliste!B17</f>
        <v>12</v>
      </c>
      <c r="C17" s="16" t="str">
        <f>Modulliste!C17</f>
        <v>MA3</v>
      </c>
      <c r="D17" s="54" t="s">
        <v>269</v>
      </c>
      <c r="E17" s="50" t="s">
        <v>270</v>
      </c>
      <c r="F17" s="50"/>
      <c r="G17" s="21" t="s">
        <v>306</v>
      </c>
      <c r="H17" s="17" t="s">
        <v>307</v>
      </c>
      <c r="I17" s="17"/>
      <c r="J17" s="17"/>
      <c r="K17" s="17" t="s">
        <v>273</v>
      </c>
      <c r="L17" s="16" t="s">
        <v>274</v>
      </c>
      <c r="M17" s="16" t="str">
        <f t="shared" si="0"/>
        <v>N</v>
      </c>
      <c r="N17" s="16" t="s">
        <v>275</v>
      </c>
      <c r="O17" s="16"/>
      <c r="P17" s="33" t="e">
        <f>IF(SEARCH(Studiengang!$E$7,Modulliste!I17),"J","N")</f>
        <v>#VALUE!</v>
      </c>
    </row>
    <row r="18" spans="1:16" s="46" customFormat="1" ht="17.399999999999999" customHeight="1" x14ac:dyDescent="0.2">
      <c r="A18" s="24">
        <f>Modulliste!A18</f>
        <v>8620020</v>
      </c>
      <c r="B18" s="24">
        <f>Modulliste!B18</f>
        <v>13</v>
      </c>
      <c r="C18" s="24" t="str">
        <f>Modulliste!C18</f>
        <v>SUS</v>
      </c>
      <c r="D18" s="45" t="s">
        <v>308</v>
      </c>
      <c r="E18" s="43" t="s">
        <v>288</v>
      </c>
      <c r="F18" s="43"/>
      <c r="G18" s="44" t="s">
        <v>309</v>
      </c>
      <c r="H18" s="44" t="s">
        <v>310</v>
      </c>
      <c r="I18" s="45"/>
      <c r="J18" s="45"/>
      <c r="K18" s="45" t="s">
        <v>311</v>
      </c>
      <c r="L18" s="24" t="s">
        <v>274</v>
      </c>
      <c r="M18" s="24" t="str">
        <f t="shared" si="0"/>
        <v>N</v>
      </c>
      <c r="N18" s="24"/>
      <c r="O18" s="24"/>
      <c r="P18" s="46" t="e">
        <f>IF(SEARCH(Studiengang!$E$7,Modulliste!I18),"J","N")</f>
        <v>#VALUE!</v>
      </c>
    </row>
    <row r="19" spans="1:16" s="33" customFormat="1" ht="17.399999999999999" customHeight="1" x14ac:dyDescent="0.2">
      <c r="A19" s="16">
        <f>Modulliste!A19</f>
        <v>8620030</v>
      </c>
      <c r="B19" s="16" t="str">
        <f>Modulliste!B19</f>
        <v>14.1</v>
      </c>
      <c r="C19" s="16" t="str">
        <f>Modulliste!C19</f>
        <v>MT1</v>
      </c>
      <c r="D19" s="17" t="s">
        <v>269</v>
      </c>
      <c r="E19" s="50" t="s">
        <v>270</v>
      </c>
      <c r="F19" s="50"/>
      <c r="G19" s="21" t="s">
        <v>312</v>
      </c>
      <c r="H19" s="17" t="s">
        <v>313</v>
      </c>
      <c r="I19" s="17"/>
      <c r="J19" s="17"/>
      <c r="K19" s="17" t="s">
        <v>311</v>
      </c>
      <c r="L19" s="16" t="s">
        <v>274</v>
      </c>
      <c r="M19" s="16" t="str">
        <f t="shared" si="0"/>
        <v>N</v>
      </c>
      <c r="N19" s="16"/>
      <c r="O19" s="16"/>
      <c r="P19" s="33" t="e">
        <f>IF(SEARCH(Studiengang!$E$7,Modulliste!I19),"J","N")</f>
        <v>#VALUE!</v>
      </c>
    </row>
    <row r="20" spans="1:16" s="33" customFormat="1" ht="17.399999999999999" customHeight="1" x14ac:dyDescent="0.2">
      <c r="A20" s="16">
        <f>Modulliste!A20</f>
        <v>8620040</v>
      </c>
      <c r="B20" s="16" t="str">
        <f>Modulliste!B20</f>
        <v>14.2</v>
      </c>
      <c r="C20" s="16" t="str">
        <f>Modulliste!C20</f>
        <v>PMT1</v>
      </c>
      <c r="D20" s="17" t="s">
        <v>314</v>
      </c>
      <c r="E20" s="50"/>
      <c r="F20" s="50"/>
      <c r="G20" s="21" t="s">
        <v>315</v>
      </c>
      <c r="H20" s="21" t="s">
        <v>315</v>
      </c>
      <c r="I20" s="17"/>
      <c r="J20" s="17"/>
      <c r="K20" s="17"/>
      <c r="L20" s="16" t="s">
        <v>280</v>
      </c>
      <c r="M20" s="16" t="str">
        <f t="shared" si="0"/>
        <v>N</v>
      </c>
      <c r="N20" s="16"/>
      <c r="O20" s="16"/>
      <c r="P20" s="33" t="e">
        <f>IF(SEARCH(Studiengang!$E$7,Modulliste!I20),"J","N")</f>
        <v>#VALUE!</v>
      </c>
    </row>
    <row r="21" spans="1:16" s="33" customFormat="1" ht="17.399999999999999" customHeight="1" x14ac:dyDescent="0.2">
      <c r="A21" s="16">
        <f>Modulliste!A21</f>
        <v>8620050</v>
      </c>
      <c r="B21" s="16" t="str">
        <f>Modulliste!B21</f>
        <v>15.1</v>
      </c>
      <c r="C21" s="16" t="str">
        <f>Modulliste!C21</f>
        <v>MC</v>
      </c>
      <c r="D21" s="33" t="s">
        <v>269</v>
      </c>
      <c r="E21" s="50" t="s">
        <v>288</v>
      </c>
      <c r="F21" s="50"/>
      <c r="G21" s="21" t="s">
        <v>316</v>
      </c>
      <c r="H21" s="17" t="s">
        <v>316</v>
      </c>
      <c r="I21" s="17"/>
      <c r="J21" s="17"/>
      <c r="K21" s="55" t="s">
        <v>317</v>
      </c>
      <c r="L21" s="16" t="s">
        <v>274</v>
      </c>
      <c r="M21" s="16" t="str">
        <f t="shared" si="0"/>
        <v>N</v>
      </c>
      <c r="N21" s="16"/>
      <c r="O21" s="16"/>
      <c r="P21" s="33" t="e">
        <f>IF(SEARCH(Studiengang!$E$7,Modulliste!I21),"J","N")</f>
        <v>#VALUE!</v>
      </c>
    </row>
    <row r="22" spans="1:16" s="33" customFormat="1" ht="17.399999999999999" customHeight="1" x14ac:dyDescent="0.2">
      <c r="A22" s="16">
        <f>Modulliste!A22</f>
        <v>8620060</v>
      </c>
      <c r="B22" s="16" t="str">
        <f>Modulliste!B22</f>
        <v>15.2</v>
      </c>
      <c r="C22" s="16" t="str">
        <f>Modulliste!C22</f>
        <v>PMC</v>
      </c>
      <c r="D22" s="54" t="s">
        <v>318</v>
      </c>
      <c r="E22" s="50"/>
      <c r="F22" s="50"/>
      <c r="G22" s="54" t="s">
        <v>319</v>
      </c>
      <c r="H22" s="54" t="s">
        <v>319</v>
      </c>
      <c r="I22" s="17"/>
      <c r="J22" s="17"/>
      <c r="K22" s="17"/>
      <c r="L22" s="16" t="s">
        <v>280</v>
      </c>
      <c r="M22" s="16" t="str">
        <f t="shared" si="0"/>
        <v>N</v>
      </c>
      <c r="N22" s="16"/>
      <c r="O22" s="16"/>
      <c r="P22" s="33" t="e">
        <f>IF(SEARCH(Studiengang!$E$7,Modulliste!I22),"J","N")</f>
        <v>#VALUE!</v>
      </c>
    </row>
    <row r="23" spans="1:16" s="33" customFormat="1" ht="17.399999999999999" customHeight="1" x14ac:dyDescent="0.2">
      <c r="A23" s="16">
        <f>Modulliste!A23</f>
        <v>8620070</v>
      </c>
      <c r="B23" s="16" t="str">
        <f>Modulliste!B23</f>
        <v>16.1</v>
      </c>
      <c r="C23" s="16" t="str">
        <f>Modulliste!C23</f>
        <v>AD</v>
      </c>
      <c r="D23" s="17" t="s">
        <v>269</v>
      </c>
      <c r="E23" s="50" t="s">
        <v>270</v>
      </c>
      <c r="F23" s="50"/>
      <c r="G23" s="21" t="s">
        <v>320</v>
      </c>
      <c r="H23" s="21" t="s">
        <v>320</v>
      </c>
      <c r="I23" s="17"/>
      <c r="J23" s="17"/>
      <c r="K23" s="33" t="s">
        <v>321</v>
      </c>
      <c r="L23" s="16" t="s">
        <v>274</v>
      </c>
      <c r="M23" s="16" t="str">
        <f t="shared" si="0"/>
        <v>N</v>
      </c>
      <c r="N23" s="16"/>
      <c r="O23" s="16"/>
      <c r="P23" s="33" t="e">
        <f>IF(SEARCH(Studiengang!$E$7,Modulliste!I23),"J","N")</f>
        <v>#VALUE!</v>
      </c>
    </row>
    <row r="24" spans="1:16" s="33" customFormat="1" ht="17.399999999999999" customHeight="1" x14ac:dyDescent="0.2">
      <c r="A24" s="16">
        <f>Modulliste!A24</f>
        <v>8620080</v>
      </c>
      <c r="B24" s="16" t="str">
        <f>Modulliste!B24</f>
        <v>16.2</v>
      </c>
      <c r="C24" s="16" t="str">
        <f>Modulliste!C24</f>
        <v>PAD</v>
      </c>
      <c r="D24" s="17" t="s">
        <v>322</v>
      </c>
      <c r="E24" s="50"/>
      <c r="F24" s="50"/>
      <c r="G24" s="21" t="s">
        <v>323</v>
      </c>
      <c r="H24" s="21" t="s">
        <v>323</v>
      </c>
      <c r="I24" s="17"/>
      <c r="J24" s="17"/>
      <c r="K24" s="17"/>
      <c r="L24" s="16" t="s">
        <v>280</v>
      </c>
      <c r="M24" s="16" t="str">
        <f t="shared" si="0"/>
        <v>N</v>
      </c>
      <c r="N24" s="16"/>
      <c r="O24" s="16"/>
      <c r="P24" s="33" t="e">
        <f>IF(SEARCH(Studiengang!$E$7,Modulliste!I24),"J","N")</f>
        <v>#VALUE!</v>
      </c>
    </row>
    <row r="25" spans="1:16" s="46" customFormat="1" ht="17.399999999999999" customHeight="1" x14ac:dyDescent="0.2">
      <c r="A25" s="24">
        <f>Modulliste!A25</f>
        <v>8620090</v>
      </c>
      <c r="B25" s="24">
        <f>Modulliste!B25</f>
        <v>17</v>
      </c>
      <c r="C25" s="24" t="str">
        <f>Modulliste!C25</f>
        <v>RT</v>
      </c>
      <c r="D25" s="45" t="s">
        <v>324</v>
      </c>
      <c r="E25" s="43"/>
      <c r="F25" s="43"/>
      <c r="G25" s="44" t="s">
        <v>325</v>
      </c>
      <c r="H25" s="44" t="s">
        <v>326</v>
      </c>
      <c r="I25" s="45"/>
      <c r="J25" s="45"/>
      <c r="K25" s="45" t="s">
        <v>327</v>
      </c>
      <c r="L25" s="24" t="s">
        <v>280</v>
      </c>
      <c r="M25" s="24" t="str">
        <f t="shared" si="0"/>
        <v>J</v>
      </c>
      <c r="N25" s="24"/>
      <c r="O25" s="24"/>
      <c r="P25" s="46" t="str">
        <f>IF(SEARCH(Studiengang!$E$7,Modulliste!I25),"J","N")</f>
        <v>J</v>
      </c>
    </row>
    <row r="26" spans="1:16" s="46" customFormat="1" ht="17.399999999999999" customHeight="1" x14ac:dyDescent="0.2">
      <c r="A26" s="24">
        <f>Modulliste!A26</f>
        <v>8620100</v>
      </c>
      <c r="B26" s="24" t="str">
        <f>Modulliste!B26</f>
        <v>18.1</v>
      </c>
      <c r="C26" s="24" t="str">
        <f>Modulliste!C26</f>
        <v>SC</v>
      </c>
      <c r="D26" s="45" t="s">
        <v>269</v>
      </c>
      <c r="E26" s="43" t="s">
        <v>270</v>
      </c>
      <c r="F26" s="43"/>
      <c r="G26" s="44" t="s">
        <v>328</v>
      </c>
      <c r="H26" s="44" t="s">
        <v>329</v>
      </c>
      <c r="I26" s="45"/>
      <c r="J26" s="45"/>
      <c r="K26" s="45" t="s">
        <v>330</v>
      </c>
      <c r="L26" s="24" t="s">
        <v>274</v>
      </c>
      <c r="M26" s="24" t="str">
        <f t="shared" si="0"/>
        <v>J</v>
      </c>
      <c r="N26" s="24"/>
      <c r="O26" s="24"/>
      <c r="P26" s="46" t="str">
        <f>IF(SEARCH(Studiengang!$E$7,Modulliste!I26),"J","N")</f>
        <v>J</v>
      </c>
    </row>
    <row r="27" spans="1:16" s="33" customFormat="1" ht="17.399999999999999" customHeight="1" x14ac:dyDescent="0.2">
      <c r="A27" s="16">
        <f>Modulliste!A27</f>
        <v>8620110</v>
      </c>
      <c r="B27" s="16" t="str">
        <f>Modulliste!B27</f>
        <v>18.2</v>
      </c>
      <c r="C27" s="16" t="str">
        <f>Modulliste!C27</f>
        <v>PAE</v>
      </c>
      <c r="D27" s="17" t="s">
        <v>331</v>
      </c>
      <c r="E27" s="50"/>
      <c r="F27" s="50"/>
      <c r="G27" s="21" t="s">
        <v>332</v>
      </c>
      <c r="H27" s="21" t="s">
        <v>332</v>
      </c>
      <c r="I27" s="17"/>
      <c r="J27" s="17"/>
      <c r="K27" s="17"/>
      <c r="L27" s="16" t="s">
        <v>280</v>
      </c>
      <c r="M27" s="16" t="str">
        <f t="shared" si="0"/>
        <v>J</v>
      </c>
      <c r="N27" s="16"/>
      <c r="O27" s="16"/>
      <c r="P27" s="33" t="str">
        <f>IF(SEARCH(Studiengang!$E$7,Modulliste!I27),"J","N")</f>
        <v>J</v>
      </c>
    </row>
    <row r="28" spans="1:16" s="33" customFormat="1" ht="17.399999999999999" customHeight="1" x14ac:dyDescent="0.2">
      <c r="A28" s="16">
        <f>Modulliste!A28</f>
        <v>8620120</v>
      </c>
      <c r="B28" s="16" t="str">
        <f>Modulliste!B28</f>
        <v>19.1</v>
      </c>
      <c r="C28" s="16" t="str">
        <f>Modulliste!C28</f>
        <v>MT2</v>
      </c>
      <c r="D28" s="56" t="s">
        <v>269</v>
      </c>
      <c r="E28" s="50" t="s">
        <v>270</v>
      </c>
      <c r="F28" s="50"/>
      <c r="G28" s="56" t="s">
        <v>333</v>
      </c>
      <c r="H28" s="56" t="s">
        <v>333</v>
      </c>
      <c r="I28" s="17"/>
      <c r="J28" s="17"/>
      <c r="K28" s="17" t="s">
        <v>311</v>
      </c>
      <c r="L28" s="16" t="s">
        <v>274</v>
      </c>
      <c r="M28" s="16" t="str">
        <f t="shared" si="0"/>
        <v>J</v>
      </c>
      <c r="N28" s="16"/>
      <c r="O28" s="16"/>
      <c r="P28" s="33" t="str">
        <f>IF(SEARCH(Studiengang!$E$7,Modulliste!I28),"J","N")</f>
        <v>J</v>
      </c>
    </row>
    <row r="29" spans="1:16" s="33" customFormat="1" ht="17.399999999999999" customHeight="1" x14ac:dyDescent="0.2">
      <c r="A29" s="16">
        <f>Modulliste!A29</f>
        <v>8620130</v>
      </c>
      <c r="B29" s="16" t="str">
        <f>Modulliste!B29</f>
        <v>19.2</v>
      </c>
      <c r="C29" s="16" t="str">
        <f>Modulliste!C29</f>
        <v>PMT2</v>
      </c>
      <c r="D29" s="56" t="s">
        <v>334</v>
      </c>
      <c r="E29" s="50"/>
      <c r="F29" s="50"/>
      <c r="G29" s="56" t="s">
        <v>335</v>
      </c>
      <c r="H29" s="56" t="s">
        <v>335</v>
      </c>
      <c r="I29" s="17"/>
      <c r="J29" s="17"/>
      <c r="K29" s="17"/>
      <c r="L29" s="57" t="s">
        <v>280</v>
      </c>
      <c r="M29" s="16" t="str">
        <f t="shared" si="0"/>
        <v>J</v>
      </c>
      <c r="N29" s="16"/>
      <c r="O29" s="16"/>
      <c r="P29" s="33" t="str">
        <f>IF(SEARCH(Studiengang!$E$7,Modulliste!I29),"J","N")</f>
        <v>J</v>
      </c>
    </row>
    <row r="30" spans="1:16" s="33" customFormat="1" ht="17.399999999999999" customHeight="1" x14ac:dyDescent="0.2">
      <c r="A30" s="16">
        <f>Modulliste!A30</f>
        <v>8620140</v>
      </c>
      <c r="B30" s="16">
        <f>Modulliste!B30</f>
        <v>20</v>
      </c>
      <c r="C30" s="16" t="str">
        <f>Modulliste!C30</f>
        <v>ES</v>
      </c>
      <c r="D30" s="17" t="s">
        <v>269</v>
      </c>
      <c r="E30" s="50" t="s">
        <v>270</v>
      </c>
      <c r="F30" s="50"/>
      <c r="G30" s="21" t="s">
        <v>292</v>
      </c>
      <c r="H30" s="21" t="s">
        <v>293</v>
      </c>
      <c r="I30" s="17"/>
      <c r="J30" s="17"/>
      <c r="K30" s="17" t="s">
        <v>336</v>
      </c>
      <c r="L30" s="16" t="s">
        <v>274</v>
      </c>
      <c r="M30" s="16" t="str">
        <f t="shared" si="0"/>
        <v>J</v>
      </c>
      <c r="N30" s="16"/>
      <c r="O30" s="16"/>
      <c r="P30" s="33" t="str">
        <f>IF(SEARCH(Studiengang!$E$7,Modulliste!I30),"J","N")</f>
        <v>J</v>
      </c>
    </row>
    <row r="31" spans="1:16" s="33" customFormat="1" ht="17.399999999999999" customHeight="1" x14ac:dyDescent="0.2">
      <c r="A31" s="16">
        <f>Modulliste!A31</f>
        <v>8620150</v>
      </c>
      <c r="B31" s="16">
        <f>Modulliste!B31</f>
        <v>21</v>
      </c>
      <c r="C31" s="16" t="str">
        <f>Modulliste!C31</f>
        <v>DBA</v>
      </c>
      <c r="D31" s="17" t="s">
        <v>269</v>
      </c>
      <c r="E31" s="50" t="s">
        <v>270</v>
      </c>
      <c r="F31" s="50"/>
      <c r="G31" s="21" t="s">
        <v>337</v>
      </c>
      <c r="H31" s="21" t="s">
        <v>338</v>
      </c>
      <c r="I31" s="17"/>
      <c r="J31" s="17"/>
      <c r="K31" s="17" t="s">
        <v>339</v>
      </c>
      <c r="L31" s="16" t="s">
        <v>274</v>
      </c>
      <c r="M31" s="16" t="str">
        <f t="shared" si="0"/>
        <v>J</v>
      </c>
      <c r="N31" s="16" t="s">
        <v>275</v>
      </c>
      <c r="O31" s="16"/>
      <c r="P31" s="33" t="str">
        <f>IF(SEARCH(Studiengang!$E$7,Modulliste!I31),"J","N")</f>
        <v>J</v>
      </c>
    </row>
    <row r="32" spans="1:16" s="33" customFormat="1" ht="17.399999999999999" customHeight="1" x14ac:dyDescent="0.2">
      <c r="A32" s="16">
        <f>Modulliste!A32</f>
        <v>0</v>
      </c>
      <c r="B32" s="16" t="str">
        <f>Modulliste!B32</f>
        <v>22.1</v>
      </c>
      <c r="C32" s="16" t="str">
        <f>Modulliste!C32</f>
        <v>PR</v>
      </c>
      <c r="D32" s="17" t="s">
        <v>340</v>
      </c>
      <c r="E32" s="50"/>
      <c r="F32" s="50"/>
      <c r="G32" s="21" t="s">
        <v>341</v>
      </c>
      <c r="H32" s="21" t="s">
        <v>310</v>
      </c>
      <c r="I32" s="17"/>
      <c r="J32" s="17"/>
      <c r="K32" s="17"/>
      <c r="L32" s="16" t="s">
        <v>280</v>
      </c>
      <c r="M32" s="16" t="str">
        <f t="shared" si="0"/>
        <v>N</v>
      </c>
      <c r="N32" s="16"/>
      <c r="O32" s="16"/>
      <c r="P32" s="33" t="e">
        <f>IF(SEARCH(Studiengang!$E$7,Modulliste!I32),"J","N")</f>
        <v>#VALUE!</v>
      </c>
    </row>
    <row r="33" spans="1:16" s="33" customFormat="1" ht="17.399999999999999" customHeight="1" x14ac:dyDescent="0.2">
      <c r="A33" s="16">
        <f>Modulliste!A33</f>
        <v>8624443</v>
      </c>
      <c r="B33" s="16" t="str">
        <f>Modulliste!B33</f>
        <v>22.2</v>
      </c>
      <c r="C33" s="16" t="str">
        <f>Modulliste!C33</f>
        <v>PS</v>
      </c>
      <c r="D33" s="17" t="s">
        <v>342</v>
      </c>
      <c r="E33" s="50"/>
      <c r="F33" s="50"/>
      <c r="G33" s="21" t="s">
        <v>341</v>
      </c>
      <c r="H33" s="21" t="s">
        <v>310</v>
      </c>
      <c r="I33" s="17"/>
      <c r="J33" s="17"/>
      <c r="K33" s="17"/>
      <c r="L33" s="16" t="s">
        <v>280</v>
      </c>
      <c r="M33" s="16" t="str">
        <f t="shared" si="0"/>
        <v>N</v>
      </c>
      <c r="N33" s="16"/>
      <c r="O33" s="16"/>
      <c r="P33" s="33" t="e">
        <f>IF(SEARCH(Studiengang!$E$7,Modulliste!I33),"J","N")</f>
        <v>#VALUE!</v>
      </c>
    </row>
    <row r="34" spans="1:16" s="33" customFormat="1" ht="17.399999999999999" customHeight="1" x14ac:dyDescent="0.2">
      <c r="A34" s="16">
        <f>Modulliste!A34</f>
        <v>0</v>
      </c>
      <c r="B34" s="16" t="str">
        <f>Modulliste!B34</f>
        <v>23.1</v>
      </c>
      <c r="C34" s="16" t="str">
        <f>Modulliste!C34</f>
        <v>AW1</v>
      </c>
      <c r="D34" s="17"/>
      <c r="E34" s="50"/>
      <c r="F34" s="50"/>
      <c r="G34" s="21"/>
      <c r="H34" s="21"/>
      <c r="I34" s="17"/>
      <c r="J34" s="17"/>
      <c r="K34" s="17"/>
      <c r="L34" s="16"/>
      <c r="M34" s="16" t="str">
        <f t="shared" si="0"/>
        <v>N</v>
      </c>
      <c r="N34" s="16"/>
      <c r="O34" s="16"/>
      <c r="P34" s="33" t="e">
        <f>IF(SEARCH(Studiengang!$E$7,Modulliste!I34),"J","N")</f>
        <v>#VALUE!</v>
      </c>
    </row>
    <row r="35" spans="1:16" s="33" customFormat="1" ht="17.399999999999999" customHeight="1" x14ac:dyDescent="0.2">
      <c r="A35" s="16">
        <f>Modulliste!A35</f>
        <v>0</v>
      </c>
      <c r="B35" s="16" t="str">
        <f>Modulliste!B35</f>
        <v>23.2</v>
      </c>
      <c r="C35" s="16" t="str">
        <f>Modulliste!C35</f>
        <v>AW2</v>
      </c>
      <c r="D35" s="17"/>
      <c r="E35" s="50"/>
      <c r="F35" s="50"/>
      <c r="G35" s="21"/>
      <c r="H35" s="21"/>
      <c r="I35" s="17"/>
      <c r="J35" s="17"/>
      <c r="K35" s="17"/>
      <c r="L35" s="16"/>
      <c r="M35" s="16" t="str">
        <f t="shared" si="0"/>
        <v>N</v>
      </c>
      <c r="N35" s="16"/>
      <c r="O35" s="16"/>
      <c r="P35" s="33" t="e">
        <f>IF(SEARCH(Studiengang!$E$7,Modulliste!I35),"J","N")</f>
        <v>#VALUE!</v>
      </c>
    </row>
    <row r="36" spans="1:16" s="33" customFormat="1" ht="17.399999999999999" customHeight="1" x14ac:dyDescent="0.2">
      <c r="A36" s="16">
        <v>0</v>
      </c>
      <c r="B36" s="16" t="s">
        <v>141</v>
      </c>
      <c r="C36" s="16" t="s">
        <v>142</v>
      </c>
      <c r="D36" s="17"/>
      <c r="E36" s="50"/>
      <c r="F36" s="50"/>
      <c r="G36" s="21"/>
      <c r="H36" s="21"/>
      <c r="I36" s="17"/>
      <c r="J36" s="17"/>
      <c r="K36" s="17"/>
      <c r="L36" s="16"/>
      <c r="M36" s="16" t="str">
        <f t="shared" si="0"/>
        <v>N</v>
      </c>
      <c r="N36" s="16"/>
      <c r="O36" s="16"/>
      <c r="P36" s="33" t="e">
        <f>IF(SEARCH(Studiengang!$E$7,Modulliste!I36),"J","N")</f>
        <v>#VALUE!</v>
      </c>
    </row>
    <row r="37" spans="1:16" s="33" customFormat="1" ht="17.399999999999999" customHeight="1" x14ac:dyDescent="0.2">
      <c r="A37" s="16">
        <f>Modulliste!A37</f>
        <v>8620200</v>
      </c>
      <c r="B37" s="16"/>
      <c r="C37" s="16" t="str">
        <f>Modulliste!C37</f>
        <v>AK</v>
      </c>
      <c r="D37" s="17" t="s">
        <v>343</v>
      </c>
      <c r="E37" s="50" t="s">
        <v>270</v>
      </c>
      <c r="F37" s="50"/>
      <c r="G37" s="21" t="s">
        <v>344</v>
      </c>
      <c r="H37" s="21" t="s">
        <v>310</v>
      </c>
      <c r="I37" s="17"/>
      <c r="J37" s="17"/>
      <c r="K37" s="17" t="s">
        <v>345</v>
      </c>
      <c r="L37" s="16" t="s">
        <v>274</v>
      </c>
      <c r="M37" s="16" t="str">
        <f t="shared" si="0"/>
        <v>J</v>
      </c>
      <c r="N37" s="16"/>
      <c r="O37" s="16"/>
      <c r="P37" s="33" t="str">
        <f>IF(SEARCH(Studiengang!$E$7,Modulliste!I37),"J","N")</f>
        <v>J</v>
      </c>
    </row>
    <row r="38" spans="1:16" s="46" customFormat="1" ht="17.399999999999999" customHeight="1" x14ac:dyDescent="0.2">
      <c r="A38" s="24">
        <f>Modulliste!A38</f>
        <v>8620210</v>
      </c>
      <c r="B38" s="24"/>
      <c r="C38" s="24" t="str">
        <f>Modulliste!C38</f>
        <v>AKE1</v>
      </c>
      <c r="D38" s="45" t="s">
        <v>346</v>
      </c>
      <c r="E38" s="43"/>
      <c r="F38" s="43"/>
      <c r="G38" s="44" t="s">
        <v>347</v>
      </c>
      <c r="H38" s="44" t="s">
        <v>348</v>
      </c>
      <c r="I38" s="45"/>
      <c r="J38" s="45"/>
      <c r="K38" s="45"/>
      <c r="L38" s="24" t="s">
        <v>274</v>
      </c>
      <c r="M38" s="24" t="str">
        <f t="shared" si="0"/>
        <v>J</v>
      </c>
      <c r="N38" s="24"/>
      <c r="O38" s="24"/>
      <c r="P38" s="46" t="str">
        <f>IF(SEARCH(Studiengang!$E$7,Modulliste!I38),"J","N")</f>
        <v>J</v>
      </c>
    </row>
    <row r="39" spans="1:16" s="33" customFormat="1" ht="17.399999999999999" customHeight="1" x14ac:dyDescent="0.2">
      <c r="A39" s="16">
        <f>Modulliste!A39</f>
        <v>8620220</v>
      </c>
      <c r="B39" s="16"/>
      <c r="C39" s="16" t="str">
        <f>Modulliste!C39</f>
        <v>AKE2</v>
      </c>
      <c r="D39" s="17"/>
      <c r="E39" s="50"/>
      <c r="F39" s="50"/>
      <c r="G39" s="21"/>
      <c r="H39" s="21"/>
      <c r="I39" s="17"/>
      <c r="J39" s="17"/>
      <c r="K39" s="17"/>
      <c r="L39" s="16" t="s">
        <v>274</v>
      </c>
      <c r="M39" s="16" t="str">
        <f t="shared" si="0"/>
        <v>J</v>
      </c>
      <c r="N39" s="16"/>
      <c r="O39" s="16"/>
      <c r="P39" s="33" t="str">
        <f>IF(SEARCH(Studiengang!$E$7,Modulliste!I39),"J","N")</f>
        <v>J</v>
      </c>
    </row>
    <row r="40" spans="1:16" s="46" customFormat="1" ht="17.399999999999999" customHeight="1" x14ac:dyDescent="0.2">
      <c r="A40" s="24">
        <f>Modulliste!A40</f>
        <v>8620230</v>
      </c>
      <c r="B40" s="24"/>
      <c r="C40" s="24" t="str">
        <f>Modulliste!C40</f>
        <v>AT</v>
      </c>
      <c r="D40" s="45" t="s">
        <v>349</v>
      </c>
      <c r="E40" s="43" t="s">
        <v>270</v>
      </c>
      <c r="F40" s="43"/>
      <c r="G40" s="44" t="s">
        <v>350</v>
      </c>
      <c r="H40" s="44" t="s">
        <v>351</v>
      </c>
      <c r="I40" s="45"/>
      <c r="J40" s="45"/>
      <c r="K40" s="45" t="s">
        <v>352</v>
      </c>
      <c r="L40" s="24" t="s">
        <v>280</v>
      </c>
      <c r="M40" s="24" t="str">
        <f t="shared" si="0"/>
        <v>J</v>
      </c>
      <c r="N40" s="24"/>
      <c r="O40" s="24"/>
      <c r="P40" s="46" t="str">
        <f>IF(SEARCH(Studiengang!$E$7,Modulliste!I40),"J","N")</f>
        <v>J</v>
      </c>
    </row>
    <row r="41" spans="1:16" s="33" customFormat="1" ht="17.399999999999999" customHeight="1" x14ac:dyDescent="0.2">
      <c r="A41" s="16">
        <f>Modulliste!A41</f>
        <v>8620240</v>
      </c>
      <c r="B41" s="16"/>
      <c r="C41" s="16" t="str">
        <f>Modulliste!C41</f>
        <v>CI</v>
      </c>
      <c r="D41" s="17" t="s">
        <v>269</v>
      </c>
      <c r="E41" s="50" t="s">
        <v>270</v>
      </c>
      <c r="F41" s="50"/>
      <c r="G41" s="21" t="s">
        <v>353</v>
      </c>
      <c r="H41" s="21" t="s">
        <v>292</v>
      </c>
      <c r="I41" s="17"/>
      <c r="J41" s="17"/>
      <c r="K41" s="17" t="s">
        <v>330</v>
      </c>
      <c r="L41" s="16" t="s">
        <v>274</v>
      </c>
      <c r="M41" s="16" t="str">
        <f t="shared" si="0"/>
        <v>J</v>
      </c>
      <c r="N41" s="16"/>
      <c r="O41" s="16"/>
      <c r="P41" s="33" t="str">
        <f>IF(SEARCH(Studiengang!$E$7,Modulliste!I41),"J","N")</f>
        <v>J</v>
      </c>
    </row>
    <row r="42" spans="1:16" s="33" customFormat="1" ht="17.399999999999999" customHeight="1" x14ac:dyDescent="0.2">
      <c r="A42" s="16">
        <f>Modulliste!A42</f>
        <v>8620250</v>
      </c>
      <c r="B42" s="16"/>
      <c r="C42" s="16" t="str">
        <f>Modulliste!C42</f>
        <v>EIM</v>
      </c>
      <c r="D42" s="17" t="s">
        <v>354</v>
      </c>
      <c r="E42" s="50"/>
      <c r="F42" s="50"/>
      <c r="G42" s="21" t="s">
        <v>355</v>
      </c>
      <c r="H42" s="21" t="s">
        <v>356</v>
      </c>
      <c r="I42" s="17"/>
      <c r="J42" s="17"/>
      <c r="K42" s="17"/>
      <c r="L42" s="16" t="s">
        <v>274</v>
      </c>
      <c r="M42" s="16" t="str">
        <f t="shared" si="0"/>
        <v>J</v>
      </c>
      <c r="N42" s="16"/>
      <c r="O42" s="16"/>
      <c r="P42" s="33" t="str">
        <f>IF(SEARCH(Studiengang!$E$7,Modulliste!I42),"J","N")</f>
        <v>J</v>
      </c>
    </row>
    <row r="43" spans="1:16" s="46" customFormat="1" ht="17.399999999999999" customHeight="1" x14ac:dyDescent="0.2">
      <c r="A43" s="24">
        <f>Modulliste!A43</f>
        <v>8620260</v>
      </c>
      <c r="B43" s="24"/>
      <c r="C43" s="24" t="str">
        <f>Modulliste!C43</f>
        <v>EVP</v>
      </c>
      <c r="D43" s="45" t="s">
        <v>357</v>
      </c>
      <c r="E43" s="43"/>
      <c r="F43" s="43"/>
      <c r="G43" s="44" t="s">
        <v>358</v>
      </c>
      <c r="H43" s="44" t="s">
        <v>359</v>
      </c>
      <c r="I43" s="45"/>
      <c r="J43" s="45"/>
      <c r="K43" s="45"/>
      <c r="L43" s="24" t="s">
        <v>280</v>
      </c>
      <c r="M43" s="24" t="str">
        <f t="shared" si="0"/>
        <v>J</v>
      </c>
      <c r="N43" s="24"/>
      <c r="O43" s="24"/>
      <c r="P43" s="46" t="str">
        <f>IF(SEARCH(Studiengang!$E$7,Modulliste!I43),"J","N")</f>
        <v>J</v>
      </c>
    </row>
    <row r="44" spans="1:16" s="33" customFormat="1" ht="17.399999999999999" customHeight="1" x14ac:dyDescent="0.2">
      <c r="A44" s="16">
        <f>Modulliste!A44</f>
        <v>8620270</v>
      </c>
      <c r="B44" s="16"/>
      <c r="C44" s="16" t="str">
        <f>Modulliste!C44</f>
        <v>FE</v>
      </c>
      <c r="D44" s="17" t="s">
        <v>360</v>
      </c>
      <c r="E44" s="50"/>
      <c r="F44" s="50"/>
      <c r="G44" s="21" t="s">
        <v>361</v>
      </c>
      <c r="H44" s="21" t="s">
        <v>362</v>
      </c>
      <c r="I44" s="17"/>
      <c r="J44" s="17"/>
      <c r="K44" s="17" t="s">
        <v>363</v>
      </c>
      <c r="L44" s="16" t="s">
        <v>280</v>
      </c>
      <c r="M44" s="16" t="str">
        <f t="shared" si="0"/>
        <v>J</v>
      </c>
      <c r="N44" s="16"/>
      <c r="O44" s="16"/>
      <c r="P44" s="33" t="str">
        <f>IF(SEARCH(Studiengang!$E$7,Modulliste!I44),"J","N")</f>
        <v>J</v>
      </c>
    </row>
    <row r="45" spans="1:16" s="33" customFormat="1" ht="17.399999999999999" customHeight="1" x14ac:dyDescent="0.2">
      <c r="A45" s="16">
        <f>Modulliste!A45</f>
        <v>8620280</v>
      </c>
      <c r="B45" s="16"/>
      <c r="C45" s="16" t="str">
        <f>Modulliste!C45</f>
        <v>HFT</v>
      </c>
      <c r="D45" s="17" t="s">
        <v>364</v>
      </c>
      <c r="E45" s="50" t="s">
        <v>270</v>
      </c>
      <c r="F45" s="50"/>
      <c r="G45" s="21" t="s">
        <v>365</v>
      </c>
      <c r="H45" s="21" t="s">
        <v>299</v>
      </c>
      <c r="I45" s="17"/>
      <c r="J45" s="17"/>
      <c r="K45" s="17" t="s">
        <v>366</v>
      </c>
      <c r="L45" s="16" t="s">
        <v>274</v>
      </c>
      <c r="M45" s="16" t="str">
        <f t="shared" si="0"/>
        <v>J</v>
      </c>
      <c r="N45" s="16"/>
      <c r="O45" s="16"/>
      <c r="P45" s="33" t="str">
        <f>IF(SEARCH(Studiengang!$E$7,Modulliste!I45),"J","N")</f>
        <v>J</v>
      </c>
    </row>
    <row r="46" spans="1:16" s="33" customFormat="1" ht="17.399999999999999" customHeight="1" x14ac:dyDescent="0.2">
      <c r="A46" s="16">
        <f>Modulliste!A46</f>
        <v>8620290</v>
      </c>
      <c r="B46" s="16"/>
      <c r="C46" s="16" t="str">
        <f>Modulliste!C46</f>
        <v>HSP</v>
      </c>
      <c r="D46" s="17" t="s">
        <v>367</v>
      </c>
      <c r="E46" s="50" t="s">
        <v>270</v>
      </c>
      <c r="F46" s="50"/>
      <c r="G46" s="21" t="s">
        <v>358</v>
      </c>
      <c r="H46" s="21" t="s">
        <v>359</v>
      </c>
      <c r="I46" s="17"/>
      <c r="J46" s="17"/>
      <c r="K46" s="17" t="s">
        <v>368</v>
      </c>
      <c r="L46" s="16" t="s">
        <v>274</v>
      </c>
      <c r="M46" s="16" t="str">
        <f t="shared" si="0"/>
        <v>N</v>
      </c>
      <c r="N46" s="16"/>
      <c r="O46" s="16"/>
      <c r="P46" s="33" t="e">
        <f>IF(SEARCH(Studiengang!$E$7,Modulliste!I46),"J","N")</f>
        <v>#VALUE!</v>
      </c>
    </row>
    <row r="47" spans="1:16" s="33" customFormat="1" ht="17.399999999999999" customHeight="1" x14ac:dyDescent="0.2">
      <c r="A47" s="16">
        <f>Modulliste!A47</f>
        <v>8620300</v>
      </c>
      <c r="B47" s="16"/>
      <c r="C47" s="16" t="str">
        <f>Modulliste!C47</f>
        <v>KEK</v>
      </c>
      <c r="D47" s="17" t="s">
        <v>269</v>
      </c>
      <c r="E47" s="50" t="s">
        <v>270</v>
      </c>
      <c r="F47" s="50"/>
      <c r="G47" s="21" t="s">
        <v>369</v>
      </c>
      <c r="H47" s="21" t="s">
        <v>370</v>
      </c>
      <c r="I47" s="17"/>
      <c r="J47" s="17"/>
      <c r="K47" s="17" t="s">
        <v>330</v>
      </c>
      <c r="L47" s="16" t="s">
        <v>274</v>
      </c>
      <c r="M47" s="16" t="str">
        <f t="shared" si="0"/>
        <v>J</v>
      </c>
      <c r="N47" s="16" t="s">
        <v>371</v>
      </c>
      <c r="O47" s="16"/>
      <c r="P47" s="33" t="str">
        <f>IF(SEARCH(Studiengang!$E$7,Modulliste!I47),"J","N")</f>
        <v>J</v>
      </c>
    </row>
    <row r="48" spans="1:16" s="59" customFormat="1" ht="17.399999999999999" customHeight="1" x14ac:dyDescent="0.2">
      <c r="A48" s="25">
        <f>Modulliste!A48</f>
        <v>8620310</v>
      </c>
      <c r="B48" s="25"/>
      <c r="C48" s="25" t="str">
        <f>Modulliste!C48</f>
        <v>KN</v>
      </c>
      <c r="D48" s="27" t="s">
        <v>269</v>
      </c>
      <c r="E48" s="58" t="s">
        <v>270</v>
      </c>
      <c r="F48" s="58"/>
      <c r="G48" s="26" t="s">
        <v>372</v>
      </c>
      <c r="H48" s="26" t="s">
        <v>310</v>
      </c>
      <c r="I48" s="27"/>
      <c r="J48" s="27"/>
      <c r="K48" s="27" t="s">
        <v>277</v>
      </c>
      <c r="L48" s="25" t="s">
        <v>274</v>
      </c>
      <c r="M48" s="25" t="s">
        <v>280</v>
      </c>
      <c r="N48" s="25"/>
      <c r="O48" s="25"/>
      <c r="P48" s="33" t="e">
        <f>IF(SEARCH(Studiengang!$E$7,Modulliste!I48),"J","N")</f>
        <v>#VALUE!</v>
      </c>
    </row>
    <row r="49" spans="1:16" s="33" customFormat="1" ht="17.399999999999999" customHeight="1" x14ac:dyDescent="0.2">
      <c r="A49" s="16">
        <f>Modulliste!A49</f>
        <v>8620320</v>
      </c>
      <c r="B49" s="16"/>
      <c r="C49" s="16" t="str">
        <f>Modulliste!C49</f>
        <v>LE</v>
      </c>
      <c r="D49" s="17" t="s">
        <v>349</v>
      </c>
      <c r="E49" s="50" t="s">
        <v>270</v>
      </c>
      <c r="F49" s="50"/>
      <c r="G49" s="21" t="s">
        <v>373</v>
      </c>
      <c r="H49" s="21" t="s">
        <v>374</v>
      </c>
      <c r="I49" s="17"/>
      <c r="J49" s="17"/>
      <c r="K49" s="17" t="s">
        <v>375</v>
      </c>
      <c r="L49" s="16" t="s">
        <v>274</v>
      </c>
      <c r="M49" s="16" t="str">
        <f t="shared" ref="M49:M73" si="1">IFERROR(P49,"N")</f>
        <v>J</v>
      </c>
      <c r="N49" s="16"/>
      <c r="O49" s="16"/>
      <c r="P49" s="33" t="str">
        <f>IF(SEARCH(Studiengang!$E$7,Modulliste!I49),"J","N")</f>
        <v>J</v>
      </c>
    </row>
    <row r="50" spans="1:16" s="33" customFormat="1" ht="17.399999999999999" customHeight="1" x14ac:dyDescent="0.2">
      <c r="A50" s="16">
        <f>Modulliste!A50</f>
        <v>8620330</v>
      </c>
      <c r="B50" s="16"/>
      <c r="C50" s="16" t="str">
        <f>Modulliste!C50</f>
        <v>NPR</v>
      </c>
      <c r="D50" s="17" t="s">
        <v>349</v>
      </c>
      <c r="E50" s="50" t="s">
        <v>270</v>
      </c>
      <c r="F50" s="50"/>
      <c r="G50" s="21" t="s">
        <v>376</v>
      </c>
      <c r="H50" s="21" t="s">
        <v>376</v>
      </c>
      <c r="I50" s="17"/>
      <c r="J50" s="17"/>
      <c r="K50" s="17" t="s">
        <v>377</v>
      </c>
      <c r="L50" s="16" t="s">
        <v>274</v>
      </c>
      <c r="M50" s="16" t="str">
        <f t="shared" si="1"/>
        <v>N</v>
      </c>
      <c r="N50" s="16"/>
      <c r="O50" s="16"/>
      <c r="P50" s="33" t="e">
        <f>IF(SEARCH(Studiengang!$E$7,Modulliste!I50),"J","N")</f>
        <v>#VALUE!</v>
      </c>
    </row>
    <row r="51" spans="1:16" s="33" customFormat="1" ht="17.399999999999999" customHeight="1" x14ac:dyDescent="0.2">
      <c r="A51" s="16">
        <f>Modulliste!A51</f>
        <v>8620340</v>
      </c>
      <c r="B51" s="16"/>
      <c r="C51" s="16" t="str">
        <f>Modulliste!C51</f>
        <v>OLL</v>
      </c>
      <c r="D51" s="17" t="s">
        <v>378</v>
      </c>
      <c r="E51" s="50" t="s">
        <v>379</v>
      </c>
      <c r="F51" s="50"/>
      <c r="G51" s="21" t="s">
        <v>289</v>
      </c>
      <c r="H51" s="21" t="s">
        <v>299</v>
      </c>
      <c r="I51" s="17"/>
      <c r="J51" s="17"/>
      <c r="K51" s="17" t="s">
        <v>380</v>
      </c>
      <c r="L51" s="16" t="s">
        <v>280</v>
      </c>
      <c r="M51" s="16" t="str">
        <f t="shared" si="1"/>
        <v>N</v>
      </c>
      <c r="N51" s="16"/>
      <c r="O51" s="16"/>
      <c r="P51" s="33" t="e">
        <f>IF(SEARCH(Studiengang!$E$7,Modulliste!I51),"J","N")</f>
        <v>#VALUE!</v>
      </c>
    </row>
    <row r="52" spans="1:16" s="46" customFormat="1" ht="17.399999999999999" customHeight="1" x14ac:dyDescent="0.2">
      <c r="A52" s="24">
        <f>Modulliste!A52</f>
        <v>8620350</v>
      </c>
      <c r="B52" s="24"/>
      <c r="C52" s="24" t="str">
        <f>Modulliste!C52</f>
        <v>PAL</v>
      </c>
      <c r="D52" s="45" t="s">
        <v>381</v>
      </c>
      <c r="E52" s="43" t="s">
        <v>270</v>
      </c>
      <c r="F52" s="43"/>
      <c r="G52" s="44" t="s">
        <v>382</v>
      </c>
      <c r="H52" s="44" t="s">
        <v>382</v>
      </c>
      <c r="I52" s="45"/>
      <c r="J52" s="45"/>
      <c r="K52" s="45" t="s">
        <v>330</v>
      </c>
      <c r="L52" s="24" t="s">
        <v>280</v>
      </c>
      <c r="M52" s="24" t="str">
        <f t="shared" si="1"/>
        <v>J</v>
      </c>
      <c r="N52" s="24"/>
      <c r="O52" s="24"/>
      <c r="P52" s="46" t="str">
        <f>IF(SEARCH(Studiengang!$E$7,Modulliste!I52),"J","N")</f>
        <v>J</v>
      </c>
    </row>
    <row r="53" spans="1:16" s="33" customFormat="1" ht="17.399999999999999" customHeight="1" x14ac:dyDescent="0.2">
      <c r="A53" s="16">
        <f>Modulliste!A53</f>
        <v>8620360</v>
      </c>
      <c r="B53" s="16"/>
      <c r="C53" s="16" t="str">
        <f>Modulliste!C53</f>
        <v>SDR</v>
      </c>
      <c r="D53" s="17" t="s">
        <v>269</v>
      </c>
      <c r="E53" s="50" t="s">
        <v>270</v>
      </c>
      <c r="F53" s="50"/>
      <c r="G53" s="21" t="s">
        <v>353</v>
      </c>
      <c r="H53" s="21" t="s">
        <v>292</v>
      </c>
      <c r="I53" s="17"/>
      <c r="J53" s="17"/>
      <c r="K53" s="17" t="s">
        <v>330</v>
      </c>
      <c r="L53" s="16" t="s">
        <v>274</v>
      </c>
      <c r="M53" s="16" t="str">
        <f t="shared" si="1"/>
        <v>N</v>
      </c>
      <c r="N53" s="16"/>
      <c r="O53" s="16"/>
      <c r="P53" s="33" t="e">
        <f>IF(SEARCH(Studiengang!$E$7,Modulliste!I53),"J","N")</f>
        <v>#VALUE!</v>
      </c>
    </row>
    <row r="54" spans="1:16" s="33" customFormat="1" ht="17.399999999999999" customHeight="1" x14ac:dyDescent="0.2">
      <c r="A54" s="16">
        <f>Modulliste!A54</f>
        <v>8620370</v>
      </c>
      <c r="B54" s="16"/>
      <c r="C54" s="16" t="str">
        <f>Modulliste!C54</f>
        <v>TI</v>
      </c>
      <c r="D54" s="17" t="s">
        <v>383</v>
      </c>
      <c r="E54" s="50" t="s">
        <v>270</v>
      </c>
      <c r="F54" s="50"/>
      <c r="G54" s="21" t="s">
        <v>384</v>
      </c>
      <c r="H54" s="21" t="s">
        <v>385</v>
      </c>
      <c r="I54" s="17"/>
      <c r="J54" s="17"/>
      <c r="K54" s="17" t="s">
        <v>330</v>
      </c>
      <c r="L54" s="16" t="s">
        <v>274</v>
      </c>
      <c r="M54" s="16" t="str">
        <f t="shared" si="1"/>
        <v>N</v>
      </c>
      <c r="N54" s="16"/>
      <c r="O54" s="16"/>
      <c r="P54" s="33" t="e">
        <f>IF(SEARCH(Studiengang!$E$7,Modulliste!I54),"J","N")</f>
        <v>#VALUE!</v>
      </c>
    </row>
    <row r="55" spans="1:16" s="33" customFormat="1" ht="17.399999999999999" customHeight="1" x14ac:dyDescent="0.2">
      <c r="A55" s="16">
        <f>Modulliste!A55</f>
        <v>8620380</v>
      </c>
      <c r="B55" s="16"/>
      <c r="C55" s="16" t="str">
        <f>Modulliste!C55</f>
        <v>TT</v>
      </c>
      <c r="D55" s="17" t="s">
        <v>386</v>
      </c>
      <c r="E55" s="50" t="s">
        <v>270</v>
      </c>
      <c r="F55" s="50"/>
      <c r="G55" s="21" t="s">
        <v>384</v>
      </c>
      <c r="H55" s="21" t="s">
        <v>385</v>
      </c>
      <c r="I55" s="17"/>
      <c r="J55" s="17"/>
      <c r="K55" s="17" t="s">
        <v>311</v>
      </c>
      <c r="L55" s="16" t="s">
        <v>274</v>
      </c>
      <c r="M55" s="16" t="str">
        <f t="shared" si="1"/>
        <v>N</v>
      </c>
      <c r="N55" s="16"/>
      <c r="O55" s="16"/>
      <c r="P55" s="33" t="e">
        <f>IF(SEARCH(Studiengang!$E$7,Modulliste!I55),"J","N")</f>
        <v>#VALUE!</v>
      </c>
    </row>
    <row r="56" spans="1:16" s="33" customFormat="1" ht="17.399999999999999" customHeight="1" x14ac:dyDescent="0.2">
      <c r="A56" s="16">
        <f>Modulliste!A56</f>
        <v>8620390</v>
      </c>
      <c r="B56" s="16"/>
      <c r="C56" s="16" t="str">
        <f>Modulliste!C56</f>
        <v>TUM</v>
      </c>
      <c r="D56" s="17" t="s">
        <v>354</v>
      </c>
      <c r="E56" s="50"/>
      <c r="F56" s="50"/>
      <c r="G56" s="21" t="s">
        <v>355</v>
      </c>
      <c r="H56" s="21" t="s">
        <v>387</v>
      </c>
      <c r="I56" s="17"/>
      <c r="J56" s="17"/>
      <c r="K56" s="17"/>
      <c r="L56" s="16" t="s">
        <v>280</v>
      </c>
      <c r="M56" s="16" t="str">
        <f t="shared" si="1"/>
        <v>J</v>
      </c>
      <c r="N56" s="16"/>
      <c r="O56" s="16"/>
      <c r="P56" s="33" t="str">
        <f>IF(SEARCH(Studiengang!$E$7,Modulliste!I56),"J","N")</f>
        <v>J</v>
      </c>
    </row>
    <row r="57" spans="1:16" s="33" customFormat="1" ht="17.399999999999999" customHeight="1" x14ac:dyDescent="0.2">
      <c r="A57" s="16">
        <f>Modulliste!A57</f>
        <v>8620400</v>
      </c>
      <c r="B57" s="16"/>
      <c r="C57" s="16" t="str">
        <f>Modulliste!C57</f>
        <v>UFI</v>
      </c>
      <c r="D57" s="17"/>
      <c r="E57" s="50"/>
      <c r="F57" s="50"/>
      <c r="G57" s="21"/>
      <c r="H57" s="21"/>
      <c r="I57" s="17"/>
      <c r="J57" s="17"/>
      <c r="K57" s="17"/>
      <c r="L57" s="16"/>
      <c r="M57" s="16" t="str">
        <f t="shared" si="1"/>
        <v>N</v>
      </c>
      <c r="N57" s="16"/>
      <c r="O57" s="16"/>
      <c r="P57" s="33" t="e">
        <f>IF(SEARCH(Studiengang!$E$7,Modulliste!I57),"J","N")</f>
        <v>#VALUE!</v>
      </c>
    </row>
    <row r="58" spans="1:16" s="46" customFormat="1" ht="17.399999999999999" customHeight="1" x14ac:dyDescent="0.2">
      <c r="A58" s="24">
        <f>Modulliste!A58</f>
        <v>8620410</v>
      </c>
      <c r="B58" s="24"/>
      <c r="C58" s="24" t="str">
        <f>Modulliste!C58</f>
        <v>WSD</v>
      </c>
      <c r="D58" s="45" t="s">
        <v>388</v>
      </c>
      <c r="E58" s="43" t="s">
        <v>270</v>
      </c>
      <c r="F58" s="43"/>
      <c r="G58" s="44" t="s">
        <v>389</v>
      </c>
      <c r="H58" s="44" t="s">
        <v>374</v>
      </c>
      <c r="I58" s="45"/>
      <c r="J58" s="45"/>
      <c r="K58" s="45" t="s">
        <v>311</v>
      </c>
      <c r="L58" s="24" t="s">
        <v>280</v>
      </c>
      <c r="M58" s="24" t="str">
        <f t="shared" si="1"/>
        <v>J</v>
      </c>
      <c r="N58" s="24"/>
      <c r="O58" s="24"/>
      <c r="P58" s="46" t="str">
        <f>IF(SEARCH(Studiengang!$E$7,Modulliste!I58),"J","N")</f>
        <v>J</v>
      </c>
    </row>
    <row r="59" spans="1:16" s="33" customFormat="1" ht="17.399999999999999" customHeight="1" x14ac:dyDescent="0.2">
      <c r="A59" s="16">
        <f>Modulliste!A59</f>
        <v>8620420</v>
      </c>
      <c r="B59" s="16"/>
      <c r="C59" s="16" t="str">
        <f>Modulliste!C59</f>
        <v>AKR</v>
      </c>
      <c r="D59" s="17" t="s">
        <v>349</v>
      </c>
      <c r="E59" s="50" t="s">
        <v>270</v>
      </c>
      <c r="F59" s="50"/>
      <c r="G59" s="21" t="s">
        <v>326</v>
      </c>
      <c r="H59" s="21" t="s">
        <v>325</v>
      </c>
      <c r="I59" s="17"/>
      <c r="J59" s="17"/>
      <c r="K59" s="17" t="s">
        <v>330</v>
      </c>
      <c r="L59" s="16" t="s">
        <v>280</v>
      </c>
      <c r="M59" s="16" t="str">
        <f t="shared" si="1"/>
        <v>N</v>
      </c>
      <c r="N59" s="16"/>
      <c r="O59" s="16"/>
      <c r="P59" s="33" t="e">
        <f>IF(SEARCH(Studiengang!$E$7,Modulliste!I59),"J","N")</f>
        <v>#VALUE!</v>
      </c>
    </row>
    <row r="60" spans="1:16" s="33" customFormat="1" ht="17.399999999999999" customHeight="1" x14ac:dyDescent="0.2">
      <c r="A60" s="16">
        <f>Modulliste!A60</f>
        <v>8620430</v>
      </c>
      <c r="B60" s="16"/>
      <c r="C60" s="16" t="str">
        <f>Modulliste!C60</f>
        <v>DE</v>
      </c>
      <c r="D60" s="17" t="s">
        <v>349</v>
      </c>
      <c r="E60" s="50" t="s">
        <v>270</v>
      </c>
      <c r="F60" s="50"/>
      <c r="G60" s="21" t="s">
        <v>300</v>
      </c>
      <c r="H60" s="21" t="s">
        <v>374</v>
      </c>
      <c r="I60" s="17"/>
      <c r="J60" s="17"/>
      <c r="K60" s="17" t="s">
        <v>277</v>
      </c>
      <c r="L60" s="16" t="s">
        <v>274</v>
      </c>
      <c r="M60" s="16" t="str">
        <f t="shared" si="1"/>
        <v>J</v>
      </c>
      <c r="N60" s="16"/>
      <c r="O60" s="16"/>
      <c r="P60" s="33" t="str">
        <f>IF(SEARCH(Studiengang!$E$7,Modulliste!I60),"J","N")</f>
        <v>J</v>
      </c>
    </row>
    <row r="61" spans="1:16" s="33" customFormat="1" ht="17.399999999999999" customHeight="1" x14ac:dyDescent="0.2">
      <c r="A61" s="16">
        <f>Modulliste!A61</f>
        <v>8620440</v>
      </c>
      <c r="B61" s="16"/>
      <c r="C61" s="16" t="str">
        <f>Modulliste!C61</f>
        <v>DSV</v>
      </c>
      <c r="D61" s="17" t="s">
        <v>388</v>
      </c>
      <c r="E61" s="50" t="s">
        <v>288</v>
      </c>
      <c r="F61" s="50"/>
      <c r="G61" s="21" t="s">
        <v>310</v>
      </c>
      <c r="H61" s="21" t="s">
        <v>390</v>
      </c>
      <c r="I61" s="17"/>
      <c r="J61" s="17"/>
      <c r="K61" s="17" t="s">
        <v>391</v>
      </c>
      <c r="L61" s="16" t="s">
        <v>274</v>
      </c>
      <c r="M61" s="16" t="str">
        <f t="shared" si="1"/>
        <v>J</v>
      </c>
      <c r="N61" s="16"/>
      <c r="O61" s="16"/>
      <c r="P61" s="33" t="str">
        <f>IF(SEARCH(Studiengang!$E$7,Modulliste!I61),"J","N")</f>
        <v>J</v>
      </c>
    </row>
    <row r="62" spans="1:16" s="33" customFormat="1" ht="17.399999999999999" customHeight="1" x14ac:dyDescent="0.2">
      <c r="A62" s="16">
        <f>Modulliste!A62</f>
        <v>8620460</v>
      </c>
      <c r="B62" s="16"/>
      <c r="C62" s="16" t="str">
        <f>Modulliste!C62</f>
        <v>ELE</v>
      </c>
      <c r="D62" s="17" t="s">
        <v>392</v>
      </c>
      <c r="E62" s="50" t="s">
        <v>393</v>
      </c>
      <c r="F62" s="50"/>
      <c r="G62" s="21" t="s">
        <v>389</v>
      </c>
      <c r="H62" s="21" t="s">
        <v>394</v>
      </c>
      <c r="I62" s="17"/>
      <c r="J62" s="17"/>
      <c r="K62" s="17" t="s">
        <v>395</v>
      </c>
      <c r="L62" s="16" t="s">
        <v>280</v>
      </c>
      <c r="M62" s="16" t="str">
        <f t="shared" si="1"/>
        <v>N</v>
      </c>
      <c r="N62" s="16"/>
      <c r="O62" s="16"/>
      <c r="P62" s="33" t="e">
        <f>IF(SEARCH(Studiengang!$E$7,Modulliste!I62),"J","N")</f>
        <v>#VALUE!</v>
      </c>
    </row>
    <row r="63" spans="1:16" s="33" customFormat="1" ht="17.399999999999999" customHeight="1" x14ac:dyDescent="0.2">
      <c r="A63" s="16">
        <f>Modulliste!A63</f>
        <v>8620480</v>
      </c>
      <c r="B63" s="16"/>
      <c r="C63" s="16" t="str">
        <f>Modulliste!C63</f>
        <v>ESV</v>
      </c>
      <c r="D63" s="17" t="s">
        <v>388</v>
      </c>
      <c r="E63" s="50" t="s">
        <v>288</v>
      </c>
      <c r="F63" s="50"/>
      <c r="G63" s="21" t="s">
        <v>310</v>
      </c>
      <c r="H63" s="21" t="s">
        <v>390</v>
      </c>
      <c r="I63" s="17" t="s">
        <v>396</v>
      </c>
      <c r="J63" s="17"/>
      <c r="K63" s="17" t="s">
        <v>311</v>
      </c>
      <c r="L63" s="16" t="s">
        <v>274</v>
      </c>
      <c r="M63" s="16" t="str">
        <f t="shared" si="1"/>
        <v>N</v>
      </c>
      <c r="N63" s="16"/>
      <c r="O63" s="16"/>
      <c r="P63" s="33" t="e">
        <f>IF(SEARCH(Studiengang!$E$7,Modulliste!I63),"J","N")</f>
        <v>#VALUE!</v>
      </c>
    </row>
    <row r="64" spans="1:16" s="33" customFormat="1" ht="17.399999999999999" customHeight="1" x14ac:dyDescent="0.2">
      <c r="A64" s="16">
        <f>Modulliste!A64</f>
        <v>8620490</v>
      </c>
      <c r="B64" s="16"/>
      <c r="C64" s="16" t="str">
        <f>Modulliste!C64</f>
        <v>HSC</v>
      </c>
      <c r="D64" s="17" t="s">
        <v>397</v>
      </c>
      <c r="E64" s="50"/>
      <c r="F64" s="50"/>
      <c r="G64" s="21" t="s">
        <v>300</v>
      </c>
      <c r="H64" s="21" t="s">
        <v>398</v>
      </c>
      <c r="I64" s="17"/>
      <c r="J64" s="17"/>
      <c r="K64" s="17"/>
      <c r="L64" s="16" t="s">
        <v>280</v>
      </c>
      <c r="M64" s="16" t="str">
        <f t="shared" si="1"/>
        <v>J</v>
      </c>
      <c r="N64" s="16"/>
      <c r="O64" s="16"/>
      <c r="P64" s="33" t="str">
        <f>IF(SEARCH(Studiengang!$E$7,Modulliste!I64),"J","N")</f>
        <v>J</v>
      </c>
    </row>
    <row r="65" spans="1:16" s="46" customFormat="1" ht="17.399999999999999" customHeight="1" x14ac:dyDescent="0.2">
      <c r="A65" s="24">
        <f>Modulliste!A65</f>
        <v>8620500</v>
      </c>
      <c r="B65" s="24"/>
      <c r="C65" s="24" t="str">
        <f>Modulliste!C65</f>
        <v>HST</v>
      </c>
      <c r="D65" s="45" t="s">
        <v>349</v>
      </c>
      <c r="E65" s="43" t="s">
        <v>270</v>
      </c>
      <c r="F65" s="43"/>
      <c r="G65" s="44" t="s">
        <v>374</v>
      </c>
      <c r="H65" s="44" t="s">
        <v>389</v>
      </c>
      <c r="I65" s="45"/>
      <c r="J65" s="45"/>
      <c r="K65" s="45" t="s">
        <v>380</v>
      </c>
      <c r="L65" s="24" t="s">
        <v>274</v>
      </c>
      <c r="M65" s="24" t="str">
        <f t="shared" si="1"/>
        <v>J</v>
      </c>
      <c r="N65" s="24"/>
      <c r="O65" s="24"/>
      <c r="P65" s="46" t="str">
        <f>IF(SEARCH(Studiengang!$E$7,Modulliste!I65),"J","N")</f>
        <v>J</v>
      </c>
    </row>
    <row r="66" spans="1:16" s="46" customFormat="1" ht="17.399999999999999" customHeight="1" x14ac:dyDescent="0.2">
      <c r="A66" s="24">
        <f>Modulliste!A67</f>
        <v>8620530</v>
      </c>
      <c r="B66" s="24"/>
      <c r="C66" s="24" t="str">
        <f>Modulliste!C66</f>
        <v>ML</v>
      </c>
      <c r="D66" s="45" t="s">
        <v>388</v>
      </c>
      <c r="E66" s="43" t="s">
        <v>288</v>
      </c>
      <c r="F66" s="43"/>
      <c r="G66" s="44" t="s">
        <v>310</v>
      </c>
      <c r="H66" s="44" t="s">
        <v>361</v>
      </c>
      <c r="I66" s="45" t="s">
        <v>399</v>
      </c>
      <c r="J66" s="45"/>
      <c r="K66" s="45" t="s">
        <v>311</v>
      </c>
      <c r="L66" s="24" t="s">
        <v>274</v>
      </c>
      <c r="M66" s="24" t="str">
        <f t="shared" si="1"/>
        <v>J</v>
      </c>
      <c r="N66" s="24"/>
      <c r="O66" s="24"/>
      <c r="P66" s="46" t="str">
        <f>IF(SEARCH(Studiengang!$E$7,Modulliste!I66),"J","N")</f>
        <v>J</v>
      </c>
    </row>
    <row r="67" spans="1:16" s="33" customFormat="1" ht="17.399999999999999" customHeight="1" x14ac:dyDescent="0.2">
      <c r="A67" s="16">
        <f>Modulliste!A68</f>
        <v>8620540</v>
      </c>
      <c r="B67" s="16"/>
      <c r="C67" s="16" t="str">
        <f>Modulliste!C67</f>
        <v>RTA</v>
      </c>
      <c r="D67" s="17" t="s">
        <v>400</v>
      </c>
      <c r="E67" s="50" t="s">
        <v>270</v>
      </c>
      <c r="F67" s="50"/>
      <c r="G67" s="21" t="s">
        <v>326</v>
      </c>
      <c r="H67" s="21" t="s">
        <v>325</v>
      </c>
      <c r="I67" s="17" t="s">
        <v>331</v>
      </c>
      <c r="J67" s="17"/>
      <c r="K67" s="17" t="s">
        <v>311</v>
      </c>
      <c r="L67" s="16" t="s">
        <v>274</v>
      </c>
      <c r="M67" s="16" t="str">
        <f t="shared" si="1"/>
        <v>J</v>
      </c>
      <c r="N67" s="16"/>
      <c r="O67" s="16"/>
      <c r="P67" s="33" t="str">
        <f>IF(SEARCH(Studiengang!$E$7,Modulliste!I67),"J","N")</f>
        <v>J</v>
      </c>
    </row>
    <row r="68" spans="1:16" s="46" customFormat="1" ht="17.399999999999999" customHeight="1" x14ac:dyDescent="0.2">
      <c r="A68" s="24">
        <f>Modulliste!A68</f>
        <v>8620540</v>
      </c>
      <c r="B68" s="24"/>
      <c r="C68" s="24" t="str">
        <f>Modulliste!C68</f>
        <v>SES</v>
      </c>
      <c r="D68" s="45" t="s">
        <v>401</v>
      </c>
      <c r="E68" s="43"/>
      <c r="F68" s="43"/>
      <c r="G68" s="44" t="s">
        <v>402</v>
      </c>
      <c r="H68" s="44" t="s">
        <v>402</v>
      </c>
      <c r="I68" s="45"/>
      <c r="J68" s="45"/>
      <c r="K68" s="45"/>
      <c r="L68" s="24" t="s">
        <v>280</v>
      </c>
      <c r="M68" s="24" t="str">
        <f t="shared" si="1"/>
        <v>J</v>
      </c>
      <c r="N68" s="24"/>
      <c r="O68" s="24"/>
      <c r="P68" s="46" t="str">
        <f>IF(SEARCH(Studiengang!$E$7,Modulliste!I68),"J","N")</f>
        <v>J</v>
      </c>
    </row>
    <row r="69" spans="1:16" s="46" customFormat="1" ht="17.399999999999999" customHeight="1" x14ac:dyDescent="0.2">
      <c r="A69" s="24">
        <f>Modulliste!A69</f>
        <v>8620550</v>
      </c>
      <c r="B69" s="24"/>
      <c r="C69" s="24" t="str">
        <f>Modulliste!C69</f>
        <v>SET</v>
      </c>
      <c r="D69" s="45" t="s">
        <v>403</v>
      </c>
      <c r="E69" s="43"/>
      <c r="F69" s="43"/>
      <c r="G69" s="44" t="s">
        <v>404</v>
      </c>
      <c r="H69" s="44" t="s">
        <v>404</v>
      </c>
      <c r="I69" s="45"/>
      <c r="J69" s="45"/>
      <c r="K69" s="45"/>
      <c r="L69" s="24" t="s">
        <v>280</v>
      </c>
      <c r="M69" s="24" t="str">
        <f t="shared" si="1"/>
        <v>J</v>
      </c>
      <c r="N69" s="24"/>
      <c r="O69" s="24"/>
      <c r="P69" s="46" t="str">
        <f>IF(SEARCH(Studiengang!$E$7,Modulliste!I69),"J","N")</f>
        <v>J</v>
      </c>
    </row>
    <row r="70" spans="1:16" s="33" customFormat="1" ht="17.399999999999999" customHeight="1" x14ac:dyDescent="0.2">
      <c r="A70" s="16">
        <f>Modulliste!A70</f>
        <v>8620560</v>
      </c>
      <c r="B70" s="16"/>
      <c r="C70" s="16" t="str">
        <f>Modulliste!C70</f>
        <v>SI</v>
      </c>
      <c r="D70" s="17" t="s">
        <v>405</v>
      </c>
      <c r="E70" s="50" t="s">
        <v>270</v>
      </c>
      <c r="F70" s="50"/>
      <c r="G70" s="21" t="s">
        <v>385</v>
      </c>
      <c r="H70" s="21" t="s">
        <v>384</v>
      </c>
      <c r="I70" s="17"/>
      <c r="J70" s="17"/>
      <c r="K70" s="17" t="s">
        <v>330</v>
      </c>
      <c r="L70" s="16" t="s">
        <v>274</v>
      </c>
      <c r="M70" s="16" t="str">
        <f t="shared" si="1"/>
        <v>J</v>
      </c>
      <c r="N70" s="16"/>
      <c r="O70" s="16"/>
      <c r="P70" s="33" t="str">
        <f>IF(SEARCH(Studiengang!$E$7,Modulliste!I70),"J","N")</f>
        <v>J</v>
      </c>
    </row>
    <row r="71" spans="1:16" s="33" customFormat="1" ht="17.399999999999999" customHeight="1" x14ac:dyDescent="0.2">
      <c r="A71" s="16">
        <f>Modulliste!A71</f>
        <v>8620570</v>
      </c>
      <c r="B71" s="16"/>
      <c r="C71" s="16" t="str">
        <f>Modulliste!C71</f>
        <v>SIM</v>
      </c>
      <c r="D71" s="17" t="s">
        <v>388</v>
      </c>
      <c r="E71" s="50" t="s">
        <v>288</v>
      </c>
      <c r="F71" s="50"/>
      <c r="G71" s="21" t="s">
        <v>361</v>
      </c>
      <c r="H71" s="21" t="s">
        <v>310</v>
      </c>
      <c r="I71" s="17" t="s">
        <v>399</v>
      </c>
      <c r="J71" s="17"/>
      <c r="K71" s="17" t="s">
        <v>363</v>
      </c>
      <c r="L71" s="16" t="s">
        <v>274</v>
      </c>
      <c r="M71" s="16" t="str">
        <f t="shared" si="1"/>
        <v>J</v>
      </c>
      <c r="N71" s="16"/>
      <c r="O71" s="16"/>
      <c r="P71" s="33" t="str">
        <f>IF(SEARCH(Studiengang!$E$7,Modulliste!I71),"J","N")</f>
        <v>J</v>
      </c>
    </row>
    <row r="72" spans="1:16" s="33" customFormat="1" ht="17.399999999999999" customHeight="1" x14ac:dyDescent="0.2">
      <c r="A72" s="16">
        <f>Modulliste!A72</f>
        <v>8620580</v>
      </c>
      <c r="B72" s="16"/>
      <c r="C72" s="16" t="str">
        <f>Modulliste!C72</f>
        <v>SP</v>
      </c>
      <c r="D72" s="17" t="s">
        <v>349</v>
      </c>
      <c r="E72" s="50" t="s">
        <v>270</v>
      </c>
      <c r="F72" s="50"/>
      <c r="G72" s="21" t="s">
        <v>406</v>
      </c>
      <c r="H72" s="21" t="s">
        <v>407</v>
      </c>
      <c r="I72" s="17"/>
      <c r="J72" s="17"/>
      <c r="K72" s="17" t="s">
        <v>408</v>
      </c>
      <c r="L72" s="16" t="s">
        <v>280</v>
      </c>
      <c r="M72" s="16" t="str">
        <f t="shared" si="1"/>
        <v>J</v>
      </c>
      <c r="N72" s="16"/>
      <c r="O72" s="16"/>
      <c r="P72" s="33" t="str">
        <f>IF(SEARCH(Studiengang!$E$7,Modulliste!I72),"J","N")</f>
        <v>J</v>
      </c>
    </row>
    <row r="73" spans="1:16" s="33" customFormat="1" ht="17.399999999999999" customHeight="1" x14ac:dyDescent="0.2">
      <c r="A73" s="16">
        <f>Modulliste!A73</f>
        <v>8620590</v>
      </c>
      <c r="B73" s="16"/>
      <c r="C73" s="16" t="str">
        <f>Modulliste!C73</f>
        <v>SPS</v>
      </c>
      <c r="D73" s="17"/>
      <c r="E73" s="50"/>
      <c r="F73" s="50"/>
      <c r="G73" s="21" t="s">
        <v>292</v>
      </c>
      <c r="H73" s="21" t="s">
        <v>409</v>
      </c>
      <c r="I73" s="17"/>
      <c r="J73" s="17"/>
      <c r="K73" s="17" t="s">
        <v>277</v>
      </c>
      <c r="L73" s="16" t="s">
        <v>280</v>
      </c>
      <c r="M73" s="16" t="str">
        <f t="shared" si="1"/>
        <v>J</v>
      </c>
      <c r="N73" s="16"/>
      <c r="O73" s="16"/>
      <c r="P73" s="33" t="str">
        <f>IF(SEARCH(Studiengang!$E$7,Modulliste!I73),"J","N")</f>
        <v>J</v>
      </c>
    </row>
    <row r="74" spans="1:16" s="33" customFormat="1" ht="17.399999999999999" customHeight="1" x14ac:dyDescent="0.2">
      <c r="A74" s="25">
        <f>Modulliste!A74</f>
        <v>8620600</v>
      </c>
      <c r="B74" s="25"/>
      <c r="C74" s="25" t="str">
        <f>Modulliste!C74</f>
        <v>SYS</v>
      </c>
      <c r="D74" s="27" t="s">
        <v>349</v>
      </c>
      <c r="E74" s="58" t="s">
        <v>288</v>
      </c>
      <c r="F74" s="58"/>
      <c r="G74" s="26" t="s">
        <v>410</v>
      </c>
      <c r="H74" s="26" t="s">
        <v>341</v>
      </c>
      <c r="I74" s="27" t="s">
        <v>411</v>
      </c>
      <c r="J74" s="27"/>
      <c r="K74" s="27" t="s">
        <v>311</v>
      </c>
      <c r="L74" s="25" t="s">
        <v>280</v>
      </c>
      <c r="M74" s="25" t="s">
        <v>280</v>
      </c>
      <c r="N74" s="16"/>
      <c r="O74" s="16"/>
    </row>
    <row r="75" spans="1:16" s="33" customFormat="1" ht="17.399999999999999" customHeight="1" x14ac:dyDescent="0.2">
      <c r="A75" s="25">
        <f>Modulliste!A75</f>
        <v>8620610</v>
      </c>
      <c r="B75" s="25"/>
      <c r="C75" s="25" t="str">
        <f>Modulliste!C75</f>
        <v>US</v>
      </c>
      <c r="D75" s="27" t="s">
        <v>349</v>
      </c>
      <c r="E75" s="58" t="s">
        <v>270</v>
      </c>
      <c r="F75" s="58"/>
      <c r="G75" s="26" t="s">
        <v>299</v>
      </c>
      <c r="H75" s="26" t="s">
        <v>365</v>
      </c>
      <c r="I75" s="27"/>
      <c r="J75" s="27"/>
      <c r="K75" s="27" t="s">
        <v>412</v>
      </c>
      <c r="L75" s="25" t="s">
        <v>274</v>
      </c>
      <c r="M75" s="25" t="str">
        <f t="shared" ref="M75:M80" si="2">IFERROR(P75,"N")</f>
        <v>J</v>
      </c>
      <c r="N75" s="16"/>
      <c r="O75" s="16"/>
      <c r="P75" s="33" t="str">
        <f>IF(SEARCH(Studiengang!$E$7,Modulliste!I75),"J","N")</f>
        <v>J</v>
      </c>
    </row>
    <row r="76" spans="1:16" s="33" customFormat="1" ht="17.399999999999999" customHeight="1" x14ac:dyDescent="0.2">
      <c r="A76" s="16">
        <f>Modulliste!A76</f>
        <v>8620620</v>
      </c>
      <c r="B76" s="16"/>
      <c r="C76" s="16" t="str">
        <f>Modulliste!C76</f>
        <v>VMCB</v>
      </c>
      <c r="D76" s="17" t="s">
        <v>413</v>
      </c>
      <c r="E76" s="50"/>
      <c r="F76" s="50"/>
      <c r="G76" s="21" t="s">
        <v>414</v>
      </c>
      <c r="H76" s="21" t="s">
        <v>316</v>
      </c>
      <c r="I76" s="17"/>
      <c r="J76" s="17"/>
      <c r="K76" s="17"/>
      <c r="L76" s="16" t="s">
        <v>280</v>
      </c>
      <c r="M76" s="16" t="str">
        <f t="shared" si="2"/>
        <v>J</v>
      </c>
      <c r="N76" s="16"/>
      <c r="O76" s="16"/>
      <c r="P76" s="33" t="str">
        <f>IF(SEARCH(Studiengang!$E$7,Modulliste!I76),"J","N")</f>
        <v>J</v>
      </c>
    </row>
    <row r="77" spans="1:16" s="33" customFormat="1" ht="17.399999999999999" customHeight="1" x14ac:dyDescent="0.2">
      <c r="A77" s="16">
        <f>Modulliste!A77</f>
        <v>8620630</v>
      </c>
      <c r="B77" s="16"/>
      <c r="C77" s="16" t="str">
        <f>Modulliste!C77</f>
        <v>VMS</v>
      </c>
      <c r="D77" s="17" t="s">
        <v>334</v>
      </c>
      <c r="E77" s="50"/>
      <c r="F77" s="50"/>
      <c r="G77" s="21" t="s">
        <v>415</v>
      </c>
      <c r="H77" s="21" t="s">
        <v>416</v>
      </c>
      <c r="I77" s="17"/>
      <c r="J77" s="17"/>
      <c r="K77" s="17"/>
      <c r="L77" s="16" t="s">
        <v>280</v>
      </c>
      <c r="M77" s="16" t="str">
        <f t="shared" si="2"/>
        <v>N</v>
      </c>
      <c r="N77" s="16"/>
      <c r="O77" s="16"/>
      <c r="P77" s="33" t="e">
        <f>IF(SEARCH(Studiengang!$E$7,Modulliste!I77),"J","N")</f>
        <v>#VALUE!</v>
      </c>
    </row>
    <row r="78" spans="1:16" s="33" customFormat="1" ht="17.399999999999999" customHeight="1" x14ac:dyDescent="0.2">
      <c r="A78" s="16">
        <f>Modulliste!A78</f>
        <v>8620650</v>
      </c>
      <c r="B78" s="16"/>
      <c r="C78" s="16" t="str">
        <f>Modulliste!C78</f>
        <v>ENE</v>
      </c>
      <c r="D78" s="17" t="s">
        <v>349</v>
      </c>
      <c r="E78" s="50" t="s">
        <v>270</v>
      </c>
      <c r="F78" s="50"/>
      <c r="G78" s="21" t="s">
        <v>417</v>
      </c>
      <c r="H78" s="21"/>
      <c r="I78" s="17"/>
      <c r="J78" s="17"/>
      <c r="K78" s="17"/>
      <c r="L78" s="16" t="s">
        <v>274</v>
      </c>
      <c r="M78" s="16" t="str">
        <f t="shared" si="2"/>
        <v>N</v>
      </c>
      <c r="N78" s="16"/>
      <c r="O78" s="16"/>
      <c r="P78" s="33" t="e">
        <f>IF(SEARCH(Studiengang!$E$7,Modulliste!I78),"J","N")</f>
        <v>#VALUE!</v>
      </c>
    </row>
    <row r="79" spans="1:16" s="33" customFormat="1" ht="17.399999999999999" customHeight="1" x14ac:dyDescent="0.2">
      <c r="A79" s="16">
        <f>Modulliste!A79</f>
        <v>8620660</v>
      </c>
      <c r="B79" s="16"/>
      <c r="C79" s="16" t="str">
        <f>Modulliste!C79</f>
        <v>ENS</v>
      </c>
      <c r="D79" s="17" t="s">
        <v>349</v>
      </c>
      <c r="E79" s="50" t="s">
        <v>270</v>
      </c>
      <c r="F79" s="50"/>
      <c r="G79" s="21" t="s">
        <v>418</v>
      </c>
      <c r="H79" s="21" t="s">
        <v>419</v>
      </c>
      <c r="I79" s="17"/>
      <c r="J79" s="17"/>
      <c r="K79" s="17" t="s">
        <v>368</v>
      </c>
      <c r="L79" s="16" t="s">
        <v>274</v>
      </c>
      <c r="M79" s="16" t="str">
        <f t="shared" si="2"/>
        <v>N</v>
      </c>
      <c r="N79" s="16"/>
      <c r="O79" s="16"/>
      <c r="P79" s="33" t="e">
        <f>IF(SEARCH(Studiengang!$E$7,Modulliste!I79),"J","N")</f>
        <v>#VALUE!</v>
      </c>
    </row>
    <row r="80" spans="1:16" s="33" customFormat="1" ht="17.399999999999999" customHeight="1" x14ac:dyDescent="0.2">
      <c r="A80" s="16">
        <f>Modulliste!A80</f>
        <v>8620670</v>
      </c>
      <c r="B80" s="16"/>
      <c r="C80" s="16" t="str">
        <f>Modulliste!C80</f>
        <v>ENT</v>
      </c>
      <c r="D80" s="17" t="s">
        <v>269</v>
      </c>
      <c r="E80" s="50" t="s">
        <v>270</v>
      </c>
      <c r="F80" s="50"/>
      <c r="G80" s="21" t="s">
        <v>376</v>
      </c>
      <c r="H80" s="21" t="s">
        <v>376</v>
      </c>
      <c r="I80" s="17"/>
      <c r="J80" s="17"/>
      <c r="K80" s="17" t="s">
        <v>377</v>
      </c>
      <c r="L80" s="16" t="s">
        <v>274</v>
      </c>
      <c r="M80" s="16" t="str">
        <f t="shared" si="2"/>
        <v>J</v>
      </c>
      <c r="N80" s="16"/>
      <c r="O80" s="16"/>
      <c r="P80" s="33" t="str">
        <f>IF(SEARCH(Studiengang!$E$7,Modulliste!I80),"J","N")</f>
        <v>J</v>
      </c>
    </row>
    <row r="81" spans="1:1024" s="59" customFormat="1" ht="17.399999999999999" customHeight="1" x14ac:dyDescent="0.2">
      <c r="A81" s="25">
        <f>Modulliste!A81</f>
        <v>8620690</v>
      </c>
      <c r="B81" s="25"/>
      <c r="C81" s="25" t="str">
        <f>Modulliste!C81</f>
        <v>MTW</v>
      </c>
      <c r="D81" s="27" t="s">
        <v>420</v>
      </c>
      <c r="E81" s="58"/>
      <c r="F81" s="58"/>
      <c r="G81" s="26" t="s">
        <v>421</v>
      </c>
      <c r="H81" s="26" t="s">
        <v>422</v>
      </c>
      <c r="I81" s="27"/>
      <c r="J81" s="27"/>
      <c r="K81" s="27" t="s">
        <v>277</v>
      </c>
      <c r="L81" s="25" t="s">
        <v>280</v>
      </c>
      <c r="M81" s="25" t="s">
        <v>280</v>
      </c>
      <c r="N81" s="25"/>
      <c r="O81" s="25"/>
      <c r="P81" s="33" t="str">
        <f>IF(SEARCH(Studiengang!$E$7,Modulliste!I81),"J","N")</f>
        <v>J</v>
      </c>
    </row>
    <row r="82" spans="1:1024" s="33" customFormat="1" ht="17.399999999999999" customHeight="1" x14ac:dyDescent="0.2">
      <c r="A82" s="16">
        <f>Modulliste!A82</f>
        <v>8620700</v>
      </c>
      <c r="B82" s="16"/>
      <c r="C82" s="16" t="str">
        <f>Modulliste!C82</f>
        <v>PI</v>
      </c>
      <c r="D82" s="17" t="s">
        <v>269</v>
      </c>
      <c r="E82" s="50" t="s">
        <v>270</v>
      </c>
      <c r="F82" s="50"/>
      <c r="G82" s="21" t="s">
        <v>369</v>
      </c>
      <c r="H82" s="21" t="s">
        <v>423</v>
      </c>
      <c r="I82" s="17"/>
      <c r="J82" s="17"/>
      <c r="K82" s="17" t="s">
        <v>424</v>
      </c>
      <c r="L82" s="16" t="s">
        <v>274</v>
      </c>
      <c r="M82" s="16" t="str">
        <f>IFERROR(P82,"N")</f>
        <v>N</v>
      </c>
      <c r="N82" s="16" t="s">
        <v>371</v>
      </c>
      <c r="O82" s="16"/>
      <c r="P82" s="33" t="e">
        <f>IF(SEARCH(Studiengang!$E$7,Modulliste!I82),"J","N")</f>
        <v>#VALUE!</v>
      </c>
    </row>
    <row r="83" spans="1:1024" ht="17.25" customHeight="1" x14ac:dyDescent="0.25">
      <c r="A83" s="16">
        <f>Modulliste!A83</f>
        <v>8620720</v>
      </c>
      <c r="B83" s="16"/>
      <c r="C83" s="16" t="str">
        <f>Modulliste!C83</f>
        <v>DIE</v>
      </c>
      <c r="D83" s="17" t="s">
        <v>425</v>
      </c>
      <c r="E83" s="50"/>
      <c r="F83" s="50"/>
      <c r="G83" s="21" t="s">
        <v>421</v>
      </c>
      <c r="H83" s="21" t="s">
        <v>422</v>
      </c>
      <c r="I83" s="17"/>
      <c r="J83" s="17"/>
      <c r="K83" s="17"/>
      <c r="L83" s="16" t="s">
        <v>280</v>
      </c>
      <c r="M83" s="16" t="str">
        <f>IFERROR(P83,"N")</f>
        <v>J</v>
      </c>
      <c r="N83" s="16"/>
      <c r="O83" s="16"/>
      <c r="P83" s="33" t="str">
        <f>IF(SEARCH(Studiengang!$E$7,Modulliste!I83),"J","N")</f>
        <v>J</v>
      </c>
    </row>
    <row r="84" spans="1:1024" ht="17.25" customHeight="1" x14ac:dyDescent="0.25">
      <c r="A84" s="16">
        <f>Modulliste!A84</f>
        <v>8620710</v>
      </c>
      <c r="B84" s="16"/>
      <c r="C84" s="16" t="str">
        <f>Modulliste!C84</f>
        <v>PRM</v>
      </c>
      <c r="D84" s="17" t="s">
        <v>388</v>
      </c>
      <c r="E84" s="50" t="s">
        <v>270</v>
      </c>
      <c r="F84" s="50"/>
      <c r="G84" s="21" t="s">
        <v>422</v>
      </c>
      <c r="H84" s="21" t="s">
        <v>426</v>
      </c>
      <c r="I84" s="17"/>
      <c r="J84" s="17"/>
      <c r="K84" s="17" t="s">
        <v>427</v>
      </c>
      <c r="L84" s="16" t="s">
        <v>274</v>
      </c>
      <c r="M84" s="16" t="str">
        <f>IFERROR(P84,"N")</f>
        <v>N</v>
      </c>
      <c r="N84" s="16" t="s">
        <v>371</v>
      </c>
      <c r="O84" s="16"/>
      <c r="P84" s="33" t="e">
        <f>IF(SEARCH(Studiengang!$E$7,Modulliste!I84),"J","N")</f>
        <v>#VALUE!</v>
      </c>
    </row>
    <row r="85" spans="1:1024" s="48" customFormat="1" ht="17.25" customHeight="1" x14ac:dyDescent="0.25">
      <c r="A85" s="24">
        <f>Modulliste!A85</f>
        <v>8620730</v>
      </c>
      <c r="B85" s="24"/>
      <c r="C85" s="24" t="str">
        <f>Modulliste!C85</f>
        <v>SYE</v>
      </c>
      <c r="D85" s="45" t="s">
        <v>428</v>
      </c>
      <c r="E85" s="43" t="s">
        <v>270</v>
      </c>
      <c r="F85" s="43"/>
      <c r="G85" s="44" t="s">
        <v>429</v>
      </c>
      <c r="H85" s="44" t="s">
        <v>341</v>
      </c>
      <c r="I85" s="45"/>
      <c r="J85" s="45"/>
      <c r="K85" s="45"/>
      <c r="L85" s="24" t="s">
        <v>274</v>
      </c>
      <c r="M85" s="24" t="str">
        <f>IFERROR(P85,"N")</f>
        <v>N</v>
      </c>
      <c r="N85" s="24"/>
      <c r="O85" s="24"/>
      <c r="P85" s="46" t="e">
        <f>IF(SEARCH(Studiengang!$E$7,Modulliste!I85),"J","N")</f>
        <v>#VALUE!</v>
      </c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  <c r="GO85" s="46"/>
      <c r="GP85" s="46"/>
      <c r="GQ85" s="46"/>
      <c r="GR85" s="46"/>
      <c r="GS85" s="46"/>
      <c r="GT85" s="46"/>
      <c r="GU85" s="46"/>
      <c r="GV85" s="46"/>
      <c r="GW85" s="46"/>
      <c r="GX85" s="46"/>
      <c r="GY85" s="46"/>
      <c r="GZ85" s="46"/>
      <c r="HA85" s="46"/>
      <c r="HB85" s="46"/>
      <c r="HC85" s="46"/>
      <c r="HD85" s="46"/>
      <c r="HE85" s="46"/>
      <c r="HF85" s="46"/>
      <c r="HG85" s="46"/>
      <c r="HH85" s="46"/>
      <c r="HI85" s="46"/>
      <c r="HJ85" s="46"/>
      <c r="HK85" s="46"/>
      <c r="HL85" s="46"/>
      <c r="HM85" s="46"/>
      <c r="HN85" s="46"/>
      <c r="HO85" s="46"/>
      <c r="HP85" s="46"/>
      <c r="HQ85" s="46"/>
      <c r="HR85" s="46"/>
      <c r="HS85" s="46"/>
      <c r="HT85" s="46"/>
      <c r="HU85" s="46"/>
      <c r="HV85" s="46"/>
      <c r="HW85" s="46"/>
      <c r="HX85" s="46"/>
      <c r="HY85" s="46"/>
      <c r="HZ85" s="46"/>
      <c r="IA85" s="46"/>
      <c r="IB85" s="46"/>
      <c r="IC85" s="46"/>
      <c r="ID85" s="46"/>
      <c r="IE85" s="46"/>
      <c r="IF85" s="46"/>
      <c r="IG85" s="46"/>
      <c r="IH85" s="46"/>
      <c r="II85" s="46"/>
      <c r="IJ85" s="46"/>
      <c r="IK85" s="46"/>
      <c r="IL85" s="46"/>
      <c r="IM85" s="46"/>
      <c r="IN85" s="46"/>
      <c r="IO85" s="46"/>
      <c r="IP85" s="46"/>
      <c r="IQ85" s="46"/>
      <c r="IR85" s="46"/>
      <c r="IS85" s="46"/>
      <c r="IT85" s="46"/>
      <c r="IU85" s="46"/>
      <c r="IV85" s="46"/>
      <c r="IW85" s="46"/>
      <c r="IX85" s="46"/>
      <c r="IY85" s="47"/>
      <c r="IZ85" s="47"/>
      <c r="JA85" s="47"/>
      <c r="JB85" s="47"/>
      <c r="JC85" s="47"/>
      <c r="JD85" s="47"/>
      <c r="JE85" s="47"/>
      <c r="JF85" s="47"/>
      <c r="JG85" s="47"/>
      <c r="JH85" s="47"/>
      <c r="JI85" s="47"/>
      <c r="JJ85" s="47"/>
      <c r="JK85" s="47"/>
      <c r="JL85" s="47"/>
      <c r="JM85" s="47"/>
      <c r="JN85" s="47"/>
      <c r="JO85" s="47"/>
      <c r="JP85" s="47"/>
      <c r="JQ85" s="47"/>
      <c r="JR85" s="47"/>
      <c r="JS85" s="47"/>
      <c r="JT85" s="47"/>
      <c r="JU85" s="47"/>
      <c r="JV85" s="47"/>
      <c r="JW85" s="47"/>
      <c r="JX85" s="47"/>
      <c r="JY85" s="47"/>
      <c r="JZ85" s="47"/>
      <c r="KA85" s="47"/>
      <c r="KB85" s="47"/>
      <c r="KC85" s="47"/>
      <c r="KD85" s="47"/>
      <c r="KE85" s="47"/>
      <c r="KF85" s="47"/>
      <c r="KG85" s="47"/>
      <c r="KH85" s="47"/>
      <c r="KI85" s="47"/>
      <c r="KJ85" s="47"/>
      <c r="KK85" s="47"/>
      <c r="KL85" s="47"/>
      <c r="KM85" s="47"/>
      <c r="KN85" s="47"/>
      <c r="KO85" s="47"/>
      <c r="KP85" s="47"/>
      <c r="KQ85" s="47"/>
      <c r="KR85" s="47"/>
      <c r="KS85" s="47"/>
      <c r="KT85" s="47"/>
      <c r="KU85" s="47"/>
      <c r="KV85" s="47"/>
      <c r="KW85" s="47"/>
      <c r="KX85" s="47"/>
      <c r="KY85" s="47"/>
      <c r="KZ85" s="47"/>
      <c r="LA85" s="47"/>
      <c r="LB85" s="47"/>
      <c r="LC85" s="47"/>
      <c r="LD85" s="47"/>
      <c r="LE85" s="47"/>
      <c r="LF85" s="47"/>
      <c r="LG85" s="47"/>
      <c r="LH85" s="47"/>
      <c r="LI85" s="47"/>
      <c r="LJ85" s="47"/>
      <c r="LK85" s="47"/>
      <c r="LL85" s="47"/>
      <c r="LM85" s="47"/>
      <c r="LN85" s="47"/>
      <c r="LO85" s="47"/>
      <c r="LP85" s="47"/>
      <c r="LQ85" s="47"/>
      <c r="LR85" s="47"/>
      <c r="LS85" s="47"/>
      <c r="LT85" s="47"/>
      <c r="LU85" s="47"/>
      <c r="LV85" s="47"/>
      <c r="LW85" s="47"/>
      <c r="LX85" s="47"/>
      <c r="LY85" s="47"/>
      <c r="LZ85" s="47"/>
      <c r="MA85" s="47"/>
      <c r="MB85" s="47"/>
      <c r="MC85" s="47"/>
      <c r="MD85" s="47"/>
      <c r="ME85" s="47"/>
      <c r="MF85" s="47"/>
      <c r="MG85" s="47"/>
      <c r="MH85" s="47"/>
      <c r="MI85" s="47"/>
      <c r="MJ85" s="47"/>
      <c r="MK85" s="47"/>
      <c r="ML85" s="47"/>
      <c r="MM85" s="47"/>
      <c r="MN85" s="47"/>
      <c r="MO85" s="47"/>
      <c r="MP85" s="47"/>
      <c r="MQ85" s="47"/>
      <c r="MR85" s="47"/>
      <c r="MS85" s="47"/>
      <c r="MT85" s="47"/>
      <c r="MU85" s="47"/>
      <c r="MV85" s="47"/>
      <c r="MW85" s="47"/>
      <c r="MX85" s="47"/>
      <c r="MY85" s="47"/>
      <c r="MZ85" s="47"/>
      <c r="NA85" s="47"/>
      <c r="NB85" s="47"/>
      <c r="NC85" s="47"/>
      <c r="ND85" s="47"/>
      <c r="NE85" s="47"/>
      <c r="NF85" s="47"/>
      <c r="NG85" s="47"/>
      <c r="NH85" s="47"/>
      <c r="NI85" s="47"/>
      <c r="NJ85" s="47"/>
      <c r="NK85" s="47"/>
      <c r="NL85" s="47"/>
      <c r="NM85" s="47"/>
      <c r="NN85" s="47"/>
      <c r="NO85" s="47"/>
      <c r="NP85" s="47"/>
      <c r="NQ85" s="47"/>
      <c r="NR85" s="47"/>
      <c r="NS85" s="47"/>
      <c r="NT85" s="47"/>
      <c r="NU85" s="47"/>
      <c r="NV85" s="47"/>
      <c r="NW85" s="47"/>
      <c r="NX85" s="47"/>
      <c r="NY85" s="47"/>
      <c r="NZ85" s="47"/>
      <c r="OA85" s="47"/>
      <c r="OB85" s="47"/>
      <c r="OC85" s="47"/>
      <c r="OD85" s="47"/>
      <c r="OE85" s="47"/>
      <c r="OF85" s="47"/>
      <c r="OG85" s="47"/>
      <c r="OH85" s="47"/>
      <c r="OI85" s="47"/>
      <c r="OJ85" s="47"/>
      <c r="OK85" s="47"/>
      <c r="OL85" s="47"/>
      <c r="OM85" s="47"/>
      <c r="ON85" s="47"/>
      <c r="OO85" s="47"/>
      <c r="OP85" s="47"/>
      <c r="OQ85" s="47"/>
      <c r="OR85" s="47"/>
      <c r="OS85" s="47"/>
      <c r="OT85" s="47"/>
      <c r="OU85" s="47"/>
      <c r="OV85" s="47"/>
      <c r="OW85" s="47"/>
      <c r="OX85" s="47"/>
      <c r="OY85" s="47"/>
      <c r="OZ85" s="47"/>
      <c r="PA85" s="47"/>
      <c r="PB85" s="47"/>
      <c r="PC85" s="47"/>
      <c r="PD85" s="47"/>
      <c r="PE85" s="47"/>
      <c r="PF85" s="47"/>
      <c r="PG85" s="47"/>
      <c r="PH85" s="47"/>
      <c r="PI85" s="47"/>
      <c r="PJ85" s="47"/>
      <c r="PK85" s="47"/>
      <c r="PL85" s="47"/>
      <c r="PM85" s="47"/>
      <c r="PN85" s="47"/>
      <c r="PO85" s="47"/>
      <c r="PP85" s="47"/>
      <c r="PQ85" s="47"/>
      <c r="PR85" s="47"/>
      <c r="PS85" s="47"/>
      <c r="PT85" s="47"/>
      <c r="PU85" s="47"/>
      <c r="PV85" s="47"/>
      <c r="PW85" s="47"/>
      <c r="PX85" s="47"/>
      <c r="PY85" s="47"/>
      <c r="PZ85" s="47"/>
      <c r="QA85" s="47"/>
      <c r="QB85" s="47"/>
      <c r="QC85" s="47"/>
      <c r="QD85" s="47"/>
      <c r="QE85" s="47"/>
      <c r="QF85" s="47"/>
      <c r="QG85" s="47"/>
      <c r="QH85" s="47"/>
      <c r="QI85" s="47"/>
      <c r="QJ85" s="47"/>
      <c r="QK85" s="47"/>
      <c r="QL85" s="47"/>
      <c r="QM85" s="47"/>
      <c r="QN85" s="47"/>
      <c r="QO85" s="47"/>
      <c r="QP85" s="47"/>
      <c r="QQ85" s="47"/>
      <c r="QR85" s="47"/>
      <c r="QS85" s="47"/>
      <c r="QT85" s="47"/>
      <c r="QU85" s="47"/>
      <c r="QV85" s="47"/>
      <c r="QW85" s="47"/>
      <c r="QX85" s="47"/>
      <c r="QY85" s="47"/>
      <c r="QZ85" s="47"/>
      <c r="RA85" s="47"/>
      <c r="RB85" s="47"/>
      <c r="RC85" s="47"/>
      <c r="RD85" s="47"/>
      <c r="RE85" s="47"/>
      <c r="RF85" s="47"/>
      <c r="RG85" s="47"/>
      <c r="RH85" s="47"/>
      <c r="RI85" s="47"/>
      <c r="RJ85" s="47"/>
      <c r="RK85" s="47"/>
      <c r="RL85" s="47"/>
      <c r="RM85" s="47"/>
      <c r="RN85" s="47"/>
      <c r="RO85" s="47"/>
      <c r="RP85" s="47"/>
      <c r="RQ85" s="47"/>
      <c r="RR85" s="47"/>
      <c r="RS85" s="47"/>
      <c r="RT85" s="47"/>
      <c r="RU85" s="47"/>
      <c r="RV85" s="47"/>
      <c r="RW85" s="47"/>
      <c r="RX85" s="47"/>
      <c r="RY85" s="47"/>
      <c r="RZ85" s="47"/>
      <c r="SA85" s="47"/>
      <c r="SB85" s="47"/>
      <c r="SC85" s="47"/>
      <c r="SD85" s="47"/>
      <c r="SE85" s="47"/>
      <c r="SF85" s="47"/>
      <c r="SG85" s="47"/>
      <c r="SH85" s="47"/>
      <c r="SI85" s="47"/>
      <c r="SJ85" s="47"/>
      <c r="SK85" s="47"/>
      <c r="SL85" s="47"/>
      <c r="SM85" s="47"/>
      <c r="SN85" s="47"/>
      <c r="SO85" s="47"/>
      <c r="SP85" s="47"/>
      <c r="SQ85" s="47"/>
      <c r="SR85" s="47"/>
      <c r="SS85" s="47"/>
      <c r="ST85" s="47"/>
      <c r="SU85" s="47"/>
      <c r="SV85" s="47"/>
      <c r="SW85" s="47"/>
      <c r="SX85" s="47"/>
      <c r="SY85" s="47"/>
      <c r="SZ85" s="47"/>
      <c r="TA85" s="47"/>
      <c r="TB85" s="47"/>
      <c r="TC85" s="47"/>
      <c r="TD85" s="47"/>
      <c r="TE85" s="47"/>
      <c r="TF85" s="47"/>
      <c r="TG85" s="47"/>
      <c r="TH85" s="47"/>
      <c r="TI85" s="47"/>
      <c r="TJ85" s="47"/>
      <c r="TK85" s="47"/>
      <c r="TL85" s="47"/>
      <c r="TM85" s="47"/>
      <c r="TN85" s="47"/>
      <c r="TO85" s="47"/>
      <c r="TP85" s="47"/>
      <c r="TQ85" s="47"/>
      <c r="TR85" s="47"/>
      <c r="TS85" s="47"/>
      <c r="TT85" s="47"/>
      <c r="TU85" s="47"/>
      <c r="TV85" s="47"/>
      <c r="TW85" s="47"/>
      <c r="TX85" s="47"/>
      <c r="TY85" s="47"/>
      <c r="TZ85" s="47"/>
      <c r="UA85" s="47"/>
      <c r="UB85" s="47"/>
      <c r="UC85" s="47"/>
      <c r="UD85" s="47"/>
      <c r="UE85" s="47"/>
      <c r="UF85" s="47"/>
      <c r="UG85" s="47"/>
      <c r="UH85" s="47"/>
      <c r="UI85" s="47"/>
      <c r="UJ85" s="47"/>
      <c r="UK85" s="47"/>
      <c r="UL85" s="47"/>
      <c r="UM85" s="47"/>
      <c r="UN85" s="47"/>
      <c r="UO85" s="47"/>
      <c r="UP85" s="47"/>
      <c r="UQ85" s="47"/>
      <c r="UR85" s="47"/>
      <c r="US85" s="47"/>
      <c r="UT85" s="47"/>
      <c r="UU85" s="47"/>
      <c r="UV85" s="47"/>
      <c r="UW85" s="47"/>
      <c r="UX85" s="47"/>
      <c r="UY85" s="47"/>
      <c r="UZ85" s="47"/>
      <c r="VA85" s="47"/>
      <c r="VB85" s="47"/>
      <c r="VC85" s="47"/>
      <c r="VD85" s="47"/>
      <c r="VE85" s="47"/>
      <c r="VF85" s="47"/>
      <c r="VG85" s="47"/>
      <c r="VH85" s="47"/>
      <c r="VI85" s="47"/>
      <c r="VJ85" s="47"/>
      <c r="VK85" s="47"/>
      <c r="VL85" s="47"/>
      <c r="VM85" s="47"/>
      <c r="VN85" s="47"/>
      <c r="VO85" s="47"/>
      <c r="VP85" s="47"/>
      <c r="VQ85" s="47"/>
      <c r="VR85" s="47"/>
      <c r="VS85" s="47"/>
      <c r="VT85" s="47"/>
      <c r="VU85" s="47"/>
      <c r="VV85" s="47"/>
      <c r="VW85" s="47"/>
      <c r="VX85" s="47"/>
      <c r="VY85" s="47"/>
      <c r="VZ85" s="47"/>
      <c r="WA85" s="47"/>
      <c r="WB85" s="47"/>
      <c r="WC85" s="47"/>
      <c r="WD85" s="47"/>
      <c r="WE85" s="47"/>
      <c r="WF85" s="47"/>
      <c r="WG85" s="47"/>
      <c r="WH85" s="47"/>
      <c r="WI85" s="47"/>
      <c r="WJ85" s="47"/>
      <c r="WK85" s="47"/>
      <c r="WL85" s="47"/>
      <c r="WM85" s="47"/>
      <c r="WN85" s="47"/>
      <c r="WO85" s="47"/>
      <c r="WP85" s="47"/>
      <c r="WQ85" s="47"/>
      <c r="WR85" s="47"/>
      <c r="WS85" s="47"/>
      <c r="WT85" s="47"/>
      <c r="WU85" s="47"/>
      <c r="WV85" s="47"/>
      <c r="WW85" s="47"/>
      <c r="WX85" s="47"/>
      <c r="WY85" s="47"/>
      <c r="WZ85" s="47"/>
      <c r="XA85" s="47"/>
      <c r="XB85" s="47"/>
      <c r="XC85" s="47"/>
      <c r="XD85" s="47"/>
      <c r="XE85" s="47"/>
      <c r="XF85" s="47"/>
      <c r="XG85" s="47"/>
      <c r="XH85" s="47"/>
      <c r="XI85" s="47"/>
      <c r="XJ85" s="47"/>
      <c r="XK85" s="47"/>
      <c r="XL85" s="47"/>
      <c r="XM85" s="47"/>
      <c r="XN85" s="47"/>
      <c r="XO85" s="47"/>
      <c r="XP85" s="47"/>
      <c r="XQ85" s="47"/>
      <c r="XR85" s="47"/>
      <c r="XS85" s="47"/>
      <c r="XT85" s="47"/>
      <c r="XU85" s="47"/>
      <c r="XV85" s="47"/>
      <c r="XW85" s="47"/>
      <c r="XX85" s="47"/>
      <c r="XY85" s="47"/>
      <c r="XZ85" s="47"/>
      <c r="YA85" s="47"/>
      <c r="YB85" s="47"/>
      <c r="YC85" s="47"/>
      <c r="YD85" s="47"/>
      <c r="YE85" s="47"/>
      <c r="YF85" s="47"/>
      <c r="YG85" s="47"/>
      <c r="YH85" s="47"/>
      <c r="YI85" s="47"/>
      <c r="YJ85" s="47"/>
      <c r="YK85" s="47"/>
      <c r="YL85" s="47"/>
      <c r="YM85" s="47"/>
      <c r="YN85" s="47"/>
      <c r="YO85" s="47"/>
      <c r="YP85" s="47"/>
      <c r="YQ85" s="47"/>
      <c r="YR85" s="47"/>
      <c r="YS85" s="47"/>
      <c r="YT85" s="47"/>
      <c r="YU85" s="47"/>
      <c r="YV85" s="47"/>
      <c r="YW85" s="47"/>
      <c r="YX85" s="47"/>
      <c r="YY85" s="47"/>
      <c r="YZ85" s="47"/>
      <c r="ZA85" s="47"/>
      <c r="ZB85" s="47"/>
      <c r="ZC85" s="47"/>
      <c r="ZD85" s="47"/>
      <c r="ZE85" s="47"/>
      <c r="ZF85" s="47"/>
      <c r="ZG85" s="47"/>
      <c r="ZH85" s="47"/>
      <c r="ZI85" s="47"/>
      <c r="ZJ85" s="47"/>
      <c r="ZK85" s="47"/>
      <c r="ZL85" s="47"/>
      <c r="ZM85" s="47"/>
      <c r="ZN85" s="47"/>
      <c r="ZO85" s="47"/>
      <c r="ZP85" s="47"/>
      <c r="ZQ85" s="47"/>
      <c r="ZR85" s="47"/>
      <c r="ZS85" s="47"/>
      <c r="ZT85" s="47"/>
      <c r="ZU85" s="47"/>
      <c r="ZV85" s="47"/>
      <c r="ZW85" s="47"/>
      <c r="ZX85" s="47"/>
      <c r="ZY85" s="47"/>
      <c r="ZZ85" s="47"/>
      <c r="AAA85" s="47"/>
      <c r="AAB85" s="47"/>
      <c r="AAC85" s="47"/>
      <c r="AAD85" s="47"/>
      <c r="AAE85" s="47"/>
      <c r="AAF85" s="47"/>
      <c r="AAG85" s="47"/>
      <c r="AAH85" s="47"/>
      <c r="AAI85" s="47"/>
      <c r="AAJ85" s="47"/>
      <c r="AAK85" s="47"/>
      <c r="AAL85" s="47"/>
      <c r="AAM85" s="47"/>
      <c r="AAN85" s="47"/>
      <c r="AAO85" s="47"/>
      <c r="AAP85" s="47"/>
      <c r="AAQ85" s="47"/>
      <c r="AAR85" s="47"/>
      <c r="AAS85" s="47"/>
      <c r="AAT85" s="47"/>
      <c r="AAU85" s="47"/>
      <c r="AAV85" s="47"/>
      <c r="AAW85" s="47"/>
      <c r="AAX85" s="47"/>
      <c r="AAY85" s="47"/>
      <c r="AAZ85" s="47"/>
      <c r="ABA85" s="47"/>
      <c r="ABB85" s="47"/>
      <c r="ABC85" s="47"/>
      <c r="ABD85" s="47"/>
      <c r="ABE85" s="47"/>
      <c r="ABF85" s="47"/>
      <c r="ABG85" s="47"/>
      <c r="ABH85" s="47"/>
      <c r="ABI85" s="47"/>
      <c r="ABJ85" s="47"/>
      <c r="ABK85" s="47"/>
      <c r="ABL85" s="47"/>
      <c r="ABM85" s="47"/>
      <c r="ABN85" s="47"/>
      <c r="ABO85" s="47"/>
      <c r="ABP85" s="47"/>
      <c r="ABQ85" s="47"/>
      <c r="ABR85" s="47"/>
      <c r="ABS85" s="47"/>
      <c r="ABT85" s="47"/>
      <c r="ABU85" s="47"/>
      <c r="ABV85" s="47"/>
      <c r="ABW85" s="47"/>
      <c r="ABX85" s="47"/>
      <c r="ABY85" s="47"/>
      <c r="ABZ85" s="47"/>
      <c r="ACA85" s="47"/>
      <c r="ACB85" s="47"/>
      <c r="ACC85" s="47"/>
      <c r="ACD85" s="47"/>
      <c r="ACE85" s="47"/>
      <c r="ACF85" s="47"/>
      <c r="ACG85" s="47"/>
      <c r="ACH85" s="47"/>
      <c r="ACI85" s="47"/>
      <c r="ACJ85" s="47"/>
      <c r="ACK85" s="47"/>
      <c r="ACL85" s="47"/>
      <c r="ACM85" s="47"/>
      <c r="ACN85" s="47"/>
      <c r="ACO85" s="47"/>
      <c r="ACP85" s="47"/>
      <c r="ACQ85" s="47"/>
      <c r="ACR85" s="47"/>
      <c r="ACS85" s="47"/>
      <c r="ACT85" s="47"/>
      <c r="ACU85" s="47"/>
      <c r="ACV85" s="47"/>
      <c r="ACW85" s="47"/>
      <c r="ACX85" s="47"/>
      <c r="ACY85" s="47"/>
      <c r="ACZ85" s="47"/>
      <c r="ADA85" s="47"/>
      <c r="ADB85" s="47"/>
      <c r="ADC85" s="47"/>
      <c r="ADD85" s="47"/>
      <c r="ADE85" s="47"/>
      <c r="ADF85" s="47"/>
      <c r="ADG85" s="47"/>
      <c r="ADH85" s="47"/>
      <c r="ADI85" s="47"/>
      <c r="ADJ85" s="47"/>
      <c r="ADK85" s="47"/>
      <c r="ADL85" s="47"/>
      <c r="ADM85" s="47"/>
      <c r="ADN85" s="47"/>
      <c r="ADO85" s="47"/>
      <c r="ADP85" s="47"/>
      <c r="ADQ85" s="47"/>
      <c r="ADR85" s="47"/>
      <c r="ADS85" s="47"/>
      <c r="ADT85" s="47"/>
      <c r="ADU85" s="47"/>
      <c r="ADV85" s="47"/>
      <c r="ADW85" s="47"/>
      <c r="ADX85" s="47"/>
      <c r="ADY85" s="47"/>
      <c r="ADZ85" s="47"/>
      <c r="AEA85" s="47"/>
      <c r="AEB85" s="47"/>
      <c r="AEC85" s="47"/>
      <c r="AED85" s="47"/>
      <c r="AEE85" s="47"/>
      <c r="AEF85" s="47"/>
      <c r="AEG85" s="47"/>
      <c r="AEH85" s="47"/>
      <c r="AEI85" s="47"/>
      <c r="AEJ85" s="47"/>
      <c r="AEK85" s="47"/>
      <c r="AEL85" s="47"/>
      <c r="AEM85" s="47"/>
      <c r="AEN85" s="47"/>
      <c r="AEO85" s="47"/>
      <c r="AEP85" s="47"/>
      <c r="AEQ85" s="47"/>
      <c r="AER85" s="47"/>
      <c r="AES85" s="47"/>
      <c r="AET85" s="47"/>
      <c r="AEU85" s="47"/>
      <c r="AEV85" s="47"/>
      <c r="AEW85" s="47"/>
      <c r="AEX85" s="47"/>
      <c r="AEY85" s="47"/>
      <c r="AEZ85" s="47"/>
      <c r="AFA85" s="47"/>
      <c r="AFB85" s="47"/>
      <c r="AFC85" s="47"/>
      <c r="AFD85" s="47"/>
      <c r="AFE85" s="47"/>
      <c r="AFF85" s="47"/>
      <c r="AFG85" s="47"/>
      <c r="AFH85" s="47"/>
      <c r="AFI85" s="47"/>
      <c r="AFJ85" s="47"/>
      <c r="AFK85" s="47"/>
      <c r="AFL85" s="47"/>
      <c r="AFM85" s="47"/>
      <c r="AFN85" s="47"/>
      <c r="AFO85" s="47"/>
      <c r="AFP85" s="47"/>
      <c r="AFQ85" s="47"/>
      <c r="AFR85" s="47"/>
      <c r="AFS85" s="47"/>
      <c r="AFT85" s="47"/>
      <c r="AFU85" s="47"/>
      <c r="AFV85" s="47"/>
      <c r="AFW85" s="47"/>
      <c r="AFX85" s="47"/>
      <c r="AFY85" s="47"/>
      <c r="AFZ85" s="47"/>
      <c r="AGA85" s="47"/>
      <c r="AGB85" s="47"/>
      <c r="AGC85" s="47"/>
      <c r="AGD85" s="47"/>
      <c r="AGE85" s="47"/>
      <c r="AGF85" s="47"/>
      <c r="AGG85" s="47"/>
      <c r="AGH85" s="47"/>
      <c r="AGI85" s="47"/>
      <c r="AGJ85" s="47"/>
      <c r="AGK85" s="47"/>
      <c r="AGL85" s="47"/>
      <c r="AGM85" s="47"/>
      <c r="AGN85" s="47"/>
      <c r="AGO85" s="47"/>
      <c r="AGP85" s="47"/>
      <c r="AGQ85" s="47"/>
      <c r="AGR85" s="47"/>
      <c r="AGS85" s="47"/>
      <c r="AGT85" s="47"/>
      <c r="AGU85" s="47"/>
      <c r="AGV85" s="47"/>
      <c r="AGW85" s="47"/>
      <c r="AGX85" s="47"/>
      <c r="AGY85" s="47"/>
      <c r="AGZ85" s="47"/>
      <c r="AHA85" s="47"/>
      <c r="AHB85" s="47"/>
      <c r="AHC85" s="47"/>
      <c r="AHD85" s="47"/>
      <c r="AHE85" s="47"/>
      <c r="AHF85" s="47"/>
      <c r="AHG85" s="47"/>
      <c r="AHH85" s="47"/>
      <c r="AHI85" s="47"/>
      <c r="AHJ85" s="47"/>
      <c r="AHK85" s="47"/>
      <c r="AHL85" s="47"/>
      <c r="AHM85" s="47"/>
      <c r="AHN85" s="47"/>
      <c r="AHO85" s="47"/>
      <c r="AHP85" s="47"/>
      <c r="AHQ85" s="47"/>
      <c r="AHR85" s="47"/>
      <c r="AHS85" s="47"/>
      <c r="AHT85" s="47"/>
      <c r="AHU85" s="47"/>
      <c r="AHV85" s="47"/>
      <c r="AHW85" s="47"/>
      <c r="AHX85" s="47"/>
      <c r="AHY85" s="47"/>
      <c r="AHZ85" s="47"/>
      <c r="AIA85" s="47"/>
      <c r="AIB85" s="47"/>
      <c r="AIC85" s="47"/>
      <c r="AID85" s="47"/>
      <c r="AIE85" s="47"/>
      <c r="AIF85" s="47"/>
      <c r="AIG85" s="47"/>
      <c r="AIH85" s="47"/>
      <c r="AII85" s="47"/>
      <c r="AIJ85" s="47"/>
      <c r="AIK85" s="47"/>
      <c r="AIL85" s="47"/>
      <c r="AIM85" s="47"/>
      <c r="AIN85" s="47"/>
      <c r="AIO85" s="47"/>
      <c r="AIP85" s="47"/>
      <c r="AIQ85" s="47"/>
      <c r="AIR85" s="47"/>
      <c r="AIS85" s="47"/>
      <c r="AIT85" s="47"/>
      <c r="AIU85" s="47"/>
      <c r="AIV85" s="47"/>
      <c r="AIW85" s="47"/>
      <c r="AIX85" s="47"/>
      <c r="AIY85" s="47"/>
      <c r="AIZ85" s="47"/>
      <c r="AJA85" s="47"/>
      <c r="AJB85" s="47"/>
      <c r="AJC85" s="47"/>
      <c r="AJD85" s="47"/>
      <c r="AJE85" s="47"/>
      <c r="AJF85" s="47"/>
      <c r="AJG85" s="47"/>
      <c r="AJH85" s="47"/>
      <c r="AJI85" s="47"/>
      <c r="AJJ85" s="47"/>
      <c r="AJK85" s="47"/>
      <c r="AJL85" s="47"/>
      <c r="AJM85" s="47"/>
      <c r="AJN85" s="47"/>
      <c r="AJO85" s="47"/>
      <c r="AJP85" s="47"/>
      <c r="AJQ85" s="47"/>
      <c r="AJR85" s="47"/>
      <c r="AJS85" s="47"/>
      <c r="AJT85" s="47"/>
      <c r="AJU85" s="47"/>
      <c r="AJV85" s="47"/>
      <c r="AJW85" s="47"/>
      <c r="AJX85" s="47"/>
      <c r="AJY85" s="47"/>
      <c r="AJZ85" s="47"/>
      <c r="AKA85" s="47"/>
      <c r="AKB85" s="47"/>
      <c r="AKC85" s="47"/>
      <c r="AKD85" s="47"/>
      <c r="AKE85" s="47"/>
      <c r="AKF85" s="47"/>
      <c r="AKG85" s="47"/>
      <c r="AKH85" s="47"/>
      <c r="AKI85" s="47"/>
      <c r="AKJ85" s="47"/>
      <c r="AKK85" s="47"/>
      <c r="AKL85" s="47"/>
      <c r="AKM85" s="47"/>
      <c r="AKN85" s="47"/>
      <c r="AKO85" s="47"/>
      <c r="AKP85" s="47"/>
      <c r="AKQ85" s="47"/>
      <c r="AKR85" s="47"/>
      <c r="AKS85" s="47"/>
      <c r="AKT85" s="47"/>
      <c r="AKU85" s="47"/>
      <c r="AKV85" s="47"/>
      <c r="AKW85" s="47"/>
      <c r="AKX85" s="47"/>
      <c r="AKY85" s="47"/>
      <c r="AKZ85" s="47"/>
      <c r="ALA85" s="47"/>
      <c r="ALB85" s="47"/>
      <c r="ALC85" s="47"/>
      <c r="ALD85" s="47"/>
      <c r="ALE85" s="47"/>
      <c r="ALF85" s="47"/>
      <c r="ALG85" s="47"/>
      <c r="ALH85" s="47"/>
      <c r="ALI85" s="47"/>
      <c r="ALJ85" s="47"/>
      <c r="ALK85" s="47"/>
      <c r="ALL85" s="47"/>
      <c r="ALM85" s="47"/>
      <c r="ALN85" s="47"/>
      <c r="ALO85" s="47"/>
      <c r="ALP85" s="47"/>
      <c r="ALQ85" s="47"/>
      <c r="ALR85" s="47"/>
      <c r="ALS85" s="47"/>
      <c r="ALT85" s="47"/>
      <c r="ALU85" s="47"/>
      <c r="ALV85" s="47"/>
      <c r="ALW85" s="47"/>
      <c r="ALX85" s="47"/>
      <c r="ALY85" s="47"/>
      <c r="ALZ85" s="47"/>
      <c r="AMA85" s="47"/>
      <c r="AMB85" s="47"/>
      <c r="AMC85" s="47"/>
      <c r="AMD85" s="47"/>
      <c r="AME85" s="47"/>
      <c r="AMF85" s="47"/>
      <c r="AMG85" s="47"/>
      <c r="AMH85" s="47"/>
      <c r="AMI85" s="47"/>
      <c r="AMJ85" s="47"/>
    </row>
    <row r="86" spans="1:1024" ht="17.25" customHeight="1" x14ac:dyDescent="0.25">
      <c r="A86" s="16">
        <f>Modulliste!A86</f>
        <v>8620740</v>
      </c>
      <c r="B86" s="16"/>
      <c r="C86" s="16" t="str">
        <f>Modulliste!C86</f>
        <v>MLJ</v>
      </c>
      <c r="D86" s="17" t="s">
        <v>430</v>
      </c>
      <c r="E86" s="50"/>
      <c r="F86" s="50"/>
      <c r="G86" s="21" t="s">
        <v>431</v>
      </c>
      <c r="H86" s="21" t="s">
        <v>432</v>
      </c>
      <c r="I86" s="17"/>
      <c r="J86" s="17"/>
      <c r="K86" s="17"/>
      <c r="L86" s="16" t="s">
        <v>280</v>
      </c>
      <c r="M86" s="16" t="str">
        <f>IFERROR(P86,"N")</f>
        <v>J</v>
      </c>
      <c r="N86" s="16"/>
      <c r="O86" s="16"/>
      <c r="P86" s="33" t="str">
        <f>IF(SEARCH(Studiengang!$E$7,Modulliste!I86),"J","N")</f>
        <v>J</v>
      </c>
    </row>
    <row r="88" spans="1:1024" ht="17.100000000000001" customHeight="1" x14ac:dyDescent="0.25">
      <c r="D88" s="33" t="s">
        <v>269</v>
      </c>
      <c r="E88" s="33" t="s">
        <v>433</v>
      </c>
      <c r="K88" s="33" t="s">
        <v>434</v>
      </c>
      <c r="L88" s="33" t="s">
        <v>435</v>
      </c>
      <c r="N88" s="33"/>
      <c r="O88" s="33"/>
    </row>
    <row r="89" spans="1:1024" ht="17.100000000000001" customHeight="1" x14ac:dyDescent="0.25">
      <c r="D89" s="33" t="s">
        <v>436</v>
      </c>
      <c r="E89" s="33" t="s">
        <v>437</v>
      </c>
      <c r="K89" s="33" t="s">
        <v>438</v>
      </c>
      <c r="L89" s="33" t="s">
        <v>439</v>
      </c>
      <c r="N89" s="33"/>
      <c r="O89" s="33"/>
    </row>
    <row r="90" spans="1:1024" ht="17.100000000000001" customHeight="1" x14ac:dyDescent="0.25">
      <c r="D90" s="33" t="s">
        <v>440</v>
      </c>
      <c r="E90" s="33" t="s">
        <v>441</v>
      </c>
      <c r="K90" s="33" t="s">
        <v>442</v>
      </c>
      <c r="L90" s="33" t="s">
        <v>443</v>
      </c>
      <c r="N90" s="33"/>
      <c r="O90" s="33"/>
    </row>
    <row r="91" spans="1:1024" ht="17.100000000000001" customHeight="1" x14ac:dyDescent="0.25">
      <c r="D91" s="33" t="s">
        <v>444</v>
      </c>
      <c r="E91" s="33" t="s">
        <v>445</v>
      </c>
      <c r="K91" s="33" t="s">
        <v>446</v>
      </c>
      <c r="L91" s="33" t="s">
        <v>447</v>
      </c>
      <c r="N91" s="33"/>
      <c r="O91" s="33"/>
    </row>
    <row r="92" spans="1:1024" ht="17.100000000000001" customHeight="1" x14ac:dyDescent="0.25">
      <c r="D92" s="33" t="s">
        <v>448</v>
      </c>
      <c r="E92" s="33" t="s">
        <v>449</v>
      </c>
      <c r="K92" s="34" t="s">
        <v>450</v>
      </c>
      <c r="L92" s="33" t="s">
        <v>451</v>
      </c>
      <c r="M92" s="34"/>
      <c r="N92" s="34"/>
      <c r="O92" s="33"/>
    </row>
    <row r="93" spans="1:1024" ht="17.100000000000001" customHeight="1" x14ac:dyDescent="0.25">
      <c r="D93" s="33" t="s">
        <v>452</v>
      </c>
      <c r="E93" s="33" t="s">
        <v>453</v>
      </c>
      <c r="K93" s="33" t="s">
        <v>330</v>
      </c>
      <c r="L93" s="33" t="s">
        <v>454</v>
      </c>
      <c r="N93" s="33"/>
      <c r="O93" s="33"/>
    </row>
    <row r="94" spans="1:1024" ht="17.100000000000001" customHeight="1" x14ac:dyDescent="0.25">
      <c r="D94" s="33" t="s">
        <v>455</v>
      </c>
      <c r="E94" s="33" t="s">
        <v>456</v>
      </c>
      <c r="K94" s="33" t="s">
        <v>457</v>
      </c>
      <c r="L94" s="33" t="s">
        <v>458</v>
      </c>
      <c r="N94" s="33"/>
      <c r="O94" s="33"/>
    </row>
    <row r="95" spans="1:1024" ht="17.100000000000001" customHeight="1" x14ac:dyDescent="0.25">
      <c r="D95" s="33" t="s">
        <v>459</v>
      </c>
      <c r="E95" s="33" t="s">
        <v>460</v>
      </c>
      <c r="K95" s="33" t="s">
        <v>461</v>
      </c>
      <c r="L95" s="33" t="s">
        <v>462</v>
      </c>
      <c r="N95" s="33"/>
      <c r="O95" s="33"/>
    </row>
    <row r="96" spans="1:1024" ht="17.100000000000001" customHeight="1" x14ac:dyDescent="0.25">
      <c r="D96" s="33" t="s">
        <v>463</v>
      </c>
      <c r="E96" s="33" t="s">
        <v>464</v>
      </c>
      <c r="K96" s="33" t="s">
        <v>277</v>
      </c>
      <c r="L96" s="33" t="s">
        <v>465</v>
      </c>
      <c r="N96" s="33"/>
      <c r="O96" s="33"/>
    </row>
    <row r="97" spans="4:6" ht="17.100000000000001" customHeight="1" x14ac:dyDescent="0.25">
      <c r="D97" s="33" t="s">
        <v>342</v>
      </c>
      <c r="E97" s="33" t="s">
        <v>466</v>
      </c>
    </row>
    <row r="98" spans="4:6" ht="17.100000000000001" customHeight="1" x14ac:dyDescent="0.25">
      <c r="D98" s="33" t="s">
        <v>467</v>
      </c>
      <c r="E98" s="33" t="s">
        <v>468</v>
      </c>
    </row>
    <row r="99" spans="4:6" ht="17.100000000000001" customHeight="1" x14ac:dyDescent="0.25">
      <c r="D99" s="33" t="s">
        <v>420</v>
      </c>
      <c r="E99" s="33" t="s">
        <v>469</v>
      </c>
    </row>
    <row r="100" spans="4:6" ht="17.100000000000001" customHeight="1" x14ac:dyDescent="0.25">
      <c r="D100" s="33" t="s">
        <v>470</v>
      </c>
      <c r="E100" s="33" t="s">
        <v>471</v>
      </c>
    </row>
    <row r="101" spans="4:6" ht="17.100000000000001" customHeight="1" x14ac:dyDescent="0.25">
      <c r="D101" s="33" t="s">
        <v>472</v>
      </c>
      <c r="E101" s="33" t="s">
        <v>473</v>
      </c>
    </row>
    <row r="102" spans="4:6" ht="17.100000000000001" customHeight="1" x14ac:dyDescent="0.25">
      <c r="D102" s="33" t="s">
        <v>354</v>
      </c>
      <c r="E102" s="33" t="s">
        <v>474</v>
      </c>
    </row>
    <row r="103" spans="4:6" x14ac:dyDescent="0.25">
      <c r="D103" s="33" t="s">
        <v>475</v>
      </c>
      <c r="E103" s="33" t="s">
        <v>476</v>
      </c>
    </row>
    <row r="104" spans="4:6" ht="59.7" customHeight="1" x14ac:dyDescent="0.25">
      <c r="D104" s="60" t="s">
        <v>477</v>
      </c>
      <c r="E104" s="61" t="s">
        <v>478</v>
      </c>
      <c r="F104" s="62"/>
    </row>
    <row r="105" spans="4:6" ht="69" customHeight="1" x14ac:dyDescent="0.25">
      <c r="D105" s="63"/>
      <c r="E105" s="64" t="s">
        <v>479</v>
      </c>
      <c r="F105" s="62"/>
    </row>
    <row r="106" spans="4:6" ht="91.8" x14ac:dyDescent="0.25">
      <c r="D106" s="63"/>
      <c r="E106" s="64" t="s">
        <v>480</v>
      </c>
      <c r="F106" s="64"/>
    </row>
    <row r="107" spans="4:6" ht="91.8" x14ac:dyDescent="0.25">
      <c r="D107" s="65"/>
      <c r="E107" s="66" t="s">
        <v>481</v>
      </c>
      <c r="F107" s="66"/>
    </row>
    <row r="108" spans="4:6" ht="57.6" x14ac:dyDescent="0.25">
      <c r="D108" s="60" t="s">
        <v>482</v>
      </c>
      <c r="E108" s="67" t="s">
        <v>483</v>
      </c>
    </row>
  </sheetData>
  <pageMargins left="0.59027777777777801" right="0.59027777777777801" top="0.78749999999999998" bottom="0.78749999999999998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5"/>
  <sheetViews>
    <sheetView zoomScaleNormal="100" workbookViewId="0">
      <selection activeCell="E28" sqref="E28"/>
    </sheetView>
  </sheetViews>
  <sheetFormatPr baseColWidth="10" defaultColWidth="13.44140625" defaultRowHeight="13.2" x14ac:dyDescent="0.25"/>
  <cols>
    <col min="1" max="257" width="11.44140625" style="1" customWidth="1"/>
  </cols>
  <sheetData>
    <row r="1" spans="1:11" x14ac:dyDescent="0.25">
      <c r="A1" s="81" t="s">
        <v>484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</sheetData>
  <mergeCells count="1">
    <mergeCell ref="A1:K15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W24"/>
  <sheetViews>
    <sheetView zoomScaleNormal="100" workbookViewId="0">
      <selection activeCell="A24" sqref="A24"/>
    </sheetView>
  </sheetViews>
  <sheetFormatPr baseColWidth="10" defaultColWidth="13.44140625" defaultRowHeight="13.2" x14ac:dyDescent="0.25"/>
  <cols>
    <col min="1" max="1" width="9" style="1" customWidth="1"/>
    <col min="2" max="2" width="7.44140625" style="11" customWidth="1"/>
    <col min="3" max="3" width="11.44140625" style="1" customWidth="1"/>
    <col min="4" max="5" width="38.109375" style="1" customWidth="1"/>
    <col min="6" max="257" width="11.44140625" style="1" customWidth="1"/>
  </cols>
  <sheetData>
    <row r="1" spans="1:5" ht="42" customHeight="1" x14ac:dyDescent="0.25">
      <c r="A1" s="13" t="str">
        <f>Modulliste!A1</f>
        <v>HIS-Modulnr.</v>
      </c>
      <c r="B1" s="13" t="s">
        <v>13</v>
      </c>
      <c r="C1" s="14" t="str">
        <f>Modulliste!C1</f>
        <v>Modulkurz-bezeichnung</v>
      </c>
      <c r="D1" s="68" t="s">
        <v>485</v>
      </c>
      <c r="E1" s="68" t="s">
        <v>486</v>
      </c>
    </row>
    <row r="2" spans="1:5" ht="18.149999999999999" customHeight="1" x14ac:dyDescent="0.25">
      <c r="A2" s="16">
        <f>Modulliste!A2</f>
        <v>8610010</v>
      </c>
      <c r="B2" s="16">
        <f>Modulliste!B2</f>
        <v>1</v>
      </c>
      <c r="C2" s="16" t="str">
        <f>Modulliste!C2</f>
        <v>MA1</v>
      </c>
      <c r="D2" s="23" t="s">
        <v>487</v>
      </c>
      <c r="E2" s="23" t="s">
        <v>487</v>
      </c>
    </row>
    <row r="3" spans="1:5" ht="18.149999999999999" customHeight="1" x14ac:dyDescent="0.25">
      <c r="A3" s="16">
        <f>Modulliste!A3</f>
        <v>8610020</v>
      </c>
      <c r="B3" s="16" t="str">
        <f>Modulliste!B3</f>
        <v>2.1</v>
      </c>
      <c r="C3" s="16" t="str">
        <f>Modulliste!C3</f>
        <v>IN1</v>
      </c>
      <c r="D3" s="23" t="s">
        <v>487</v>
      </c>
      <c r="E3" s="23" t="s">
        <v>487</v>
      </c>
    </row>
    <row r="4" spans="1:5" ht="18.149999999999999" customHeight="1" x14ac:dyDescent="0.25">
      <c r="A4" s="16">
        <f>Modulliste!A4</f>
        <v>8610030</v>
      </c>
      <c r="B4" s="16" t="str">
        <f>Modulliste!B4</f>
        <v>2.2</v>
      </c>
      <c r="C4" s="16" t="str">
        <f>Modulliste!C4</f>
        <v>PIN1</v>
      </c>
      <c r="D4" s="23" t="s">
        <v>487</v>
      </c>
      <c r="E4" s="23" t="s">
        <v>487</v>
      </c>
    </row>
    <row r="5" spans="1:5" ht="18.149999999999999" customHeight="1" x14ac:dyDescent="0.25">
      <c r="A5" s="16">
        <f>Modulliste!A5</f>
        <v>8610040</v>
      </c>
      <c r="B5" s="16" t="str">
        <f>Modulliste!B5</f>
        <v>3.1</v>
      </c>
      <c r="C5" s="16" t="str">
        <f>Modulliste!C5</f>
        <v>PH</v>
      </c>
      <c r="D5" s="23" t="s">
        <v>487</v>
      </c>
      <c r="E5" s="23" t="s">
        <v>487</v>
      </c>
    </row>
    <row r="6" spans="1:5" ht="18.149999999999999" customHeight="1" x14ac:dyDescent="0.25">
      <c r="A6" s="16">
        <f>Modulliste!A6</f>
        <v>8610050</v>
      </c>
      <c r="B6" s="16" t="str">
        <f>Modulliste!B6</f>
        <v>3.2</v>
      </c>
      <c r="C6" s="16" t="str">
        <f>Modulliste!C6</f>
        <v>PPH</v>
      </c>
      <c r="D6" s="23" t="s">
        <v>487</v>
      </c>
      <c r="E6" s="23" t="s">
        <v>487</v>
      </c>
    </row>
    <row r="7" spans="1:5" ht="18.149999999999999" customHeight="1" x14ac:dyDescent="0.25">
      <c r="A7" s="16">
        <f>Modulliste!A7</f>
        <v>8610060</v>
      </c>
      <c r="B7" s="16">
        <f>Modulliste!B7</f>
        <v>4</v>
      </c>
      <c r="C7" s="16" t="str">
        <f>Modulliste!C7</f>
        <v>GE1</v>
      </c>
      <c r="D7" s="23" t="s">
        <v>487</v>
      </c>
      <c r="E7" s="23" t="s">
        <v>487</v>
      </c>
    </row>
    <row r="8" spans="1:5" ht="18.149999999999999" customHeight="1" x14ac:dyDescent="0.25">
      <c r="A8" s="16">
        <f>Modulliste!A8</f>
        <v>8610070</v>
      </c>
      <c r="B8" s="16">
        <f>Modulliste!B8</f>
        <v>5</v>
      </c>
      <c r="C8" s="16" t="str">
        <f>Modulliste!C8</f>
        <v>SN</v>
      </c>
      <c r="D8" s="23" t="s">
        <v>487</v>
      </c>
      <c r="E8" s="23" t="s">
        <v>487</v>
      </c>
    </row>
    <row r="9" spans="1:5" ht="18.149999999999999" customHeight="1" x14ac:dyDescent="0.25">
      <c r="A9" s="16">
        <f>Modulliste!A9</f>
        <v>8610080</v>
      </c>
      <c r="B9" s="16">
        <f>Modulliste!B9</f>
        <v>6</v>
      </c>
      <c r="C9" s="16" t="str">
        <f>Modulliste!C9</f>
        <v>MA2</v>
      </c>
      <c r="D9" s="23" t="s">
        <v>487</v>
      </c>
      <c r="E9" s="23" t="s">
        <v>487</v>
      </c>
    </row>
    <row r="10" spans="1:5" ht="18.149999999999999" customHeight="1" x14ac:dyDescent="0.25">
      <c r="A10" s="16">
        <f>Modulliste!A10</f>
        <v>8610090</v>
      </c>
      <c r="B10" s="16">
        <f>Modulliste!B10</f>
        <v>7</v>
      </c>
      <c r="C10" s="16" t="str">
        <f>Modulliste!C10</f>
        <v>GE2</v>
      </c>
      <c r="D10" s="23" t="s">
        <v>487</v>
      </c>
      <c r="E10" s="23" t="s">
        <v>487</v>
      </c>
    </row>
    <row r="11" spans="1:5" ht="18.149999999999999" customHeight="1" x14ac:dyDescent="0.25">
      <c r="A11" s="16">
        <f>Modulliste!A11</f>
        <v>8610100</v>
      </c>
      <c r="B11" s="16" t="str">
        <f>Modulliste!B11</f>
        <v>8.1</v>
      </c>
      <c r="C11" s="16" t="str">
        <f>Modulliste!C11</f>
        <v>IN2</v>
      </c>
      <c r="D11" s="23" t="s">
        <v>487</v>
      </c>
      <c r="E11" s="23" t="s">
        <v>487</v>
      </c>
    </row>
    <row r="12" spans="1:5" ht="18.149999999999999" customHeight="1" x14ac:dyDescent="0.25">
      <c r="A12" s="16">
        <f>Modulliste!A12</f>
        <v>8610110</v>
      </c>
      <c r="B12" s="16" t="str">
        <f>Modulliste!B12</f>
        <v>8.2</v>
      </c>
      <c r="C12" s="16" t="str">
        <f>Modulliste!C12</f>
        <v>PIN2</v>
      </c>
      <c r="D12" s="23" t="s">
        <v>487</v>
      </c>
      <c r="E12" s="23" t="s">
        <v>487</v>
      </c>
    </row>
    <row r="13" spans="1:5" ht="18.149999999999999" customHeight="1" x14ac:dyDescent="0.25">
      <c r="A13" s="16">
        <f>Modulliste!A13</f>
        <v>8610120</v>
      </c>
      <c r="B13" s="16">
        <f>Modulliste!B15</f>
        <v>10</v>
      </c>
      <c r="C13" s="16" t="str">
        <f>Modulliste!C15</f>
        <v>BE</v>
      </c>
      <c r="D13" s="23" t="s">
        <v>487</v>
      </c>
      <c r="E13" s="23" t="s">
        <v>487</v>
      </c>
    </row>
    <row r="14" spans="1:5" ht="18.149999999999999" customHeight="1" x14ac:dyDescent="0.25">
      <c r="A14" s="16">
        <f>Modulliste!A14</f>
        <v>8610130</v>
      </c>
      <c r="B14" s="16">
        <f>Modulliste!B16</f>
        <v>11</v>
      </c>
      <c r="C14" s="16" t="str">
        <f>Modulliste!C16</f>
        <v>WTE</v>
      </c>
      <c r="D14" s="23" t="s">
        <v>487</v>
      </c>
      <c r="E14" s="23" t="s">
        <v>487</v>
      </c>
    </row>
    <row r="15" spans="1:5" ht="18.149999999999999" customHeight="1" x14ac:dyDescent="0.25">
      <c r="A15" s="16">
        <f>Modulliste!A15</f>
        <v>8610140</v>
      </c>
      <c r="B15" s="16">
        <f>Modulliste!B16</f>
        <v>11</v>
      </c>
      <c r="C15" s="16" t="str">
        <f>Modulliste!C16</f>
        <v>WTE</v>
      </c>
      <c r="D15" s="23" t="s">
        <v>487</v>
      </c>
      <c r="E15" s="23" t="s">
        <v>487</v>
      </c>
    </row>
    <row r="16" spans="1:5" ht="18.149999999999999" customHeight="1" x14ac:dyDescent="0.25">
      <c r="A16" s="16">
        <f>Modulliste!A16</f>
        <v>8610150</v>
      </c>
      <c r="B16" s="16">
        <f>Modulliste!B16</f>
        <v>11</v>
      </c>
      <c r="C16" s="16" t="str">
        <f>Modulliste!C16</f>
        <v>WTE</v>
      </c>
      <c r="D16" s="23" t="s">
        <v>487</v>
      </c>
      <c r="E16" s="23" t="s">
        <v>487</v>
      </c>
    </row>
    <row r="17" spans="1:5" ht="18.149999999999999" customHeight="1" x14ac:dyDescent="0.25">
      <c r="A17" s="16">
        <f>Modulliste!A17</f>
        <v>8620010</v>
      </c>
      <c r="B17" s="16">
        <f>Modulliste!B18</f>
        <v>13</v>
      </c>
      <c r="C17" s="16" t="str">
        <f>Modulliste!C18</f>
        <v>SUS</v>
      </c>
      <c r="D17" s="23" t="s">
        <v>487</v>
      </c>
      <c r="E17" s="23" t="s">
        <v>487</v>
      </c>
    </row>
    <row r="18" spans="1:5" ht="18.149999999999999" customHeight="1" x14ac:dyDescent="0.25">
      <c r="A18" s="16">
        <f>Modulliste!A18</f>
        <v>8620020</v>
      </c>
      <c r="B18" s="16">
        <f>Modulliste!B18</f>
        <v>13</v>
      </c>
      <c r="C18" s="16" t="str">
        <f>Modulliste!C18</f>
        <v>SUS</v>
      </c>
      <c r="D18" s="23" t="s">
        <v>487</v>
      </c>
      <c r="E18" s="23" t="s">
        <v>487</v>
      </c>
    </row>
    <row r="19" spans="1:5" ht="18.149999999999999" customHeight="1" x14ac:dyDescent="0.25">
      <c r="A19" s="16">
        <f>Modulliste!A19</f>
        <v>8620030</v>
      </c>
      <c r="B19" s="16" t="str">
        <f>Modulliste!B20</f>
        <v>14.2</v>
      </c>
      <c r="C19" s="16" t="str">
        <f>Modulliste!C20</f>
        <v>PMT1</v>
      </c>
      <c r="D19" s="23" t="s">
        <v>487</v>
      </c>
      <c r="E19" s="23" t="s">
        <v>487</v>
      </c>
    </row>
    <row r="20" spans="1:5" ht="18.149999999999999" customHeight="1" x14ac:dyDescent="0.25">
      <c r="A20" s="16">
        <f>Modulliste!A20</f>
        <v>8620040</v>
      </c>
      <c r="B20" s="16" t="str">
        <f>Modulliste!B20</f>
        <v>14.2</v>
      </c>
      <c r="C20" s="16" t="str">
        <f>Modulliste!C20</f>
        <v>PMT1</v>
      </c>
      <c r="D20" s="23" t="s">
        <v>487</v>
      </c>
      <c r="E20" s="23" t="s">
        <v>487</v>
      </c>
    </row>
    <row r="21" spans="1:5" ht="18.149999999999999" customHeight="1" x14ac:dyDescent="0.25">
      <c r="A21" s="16">
        <f>Modulliste!A21</f>
        <v>8620050</v>
      </c>
      <c r="B21" s="16" t="str">
        <f>Modulliste!B22</f>
        <v>15.2</v>
      </c>
      <c r="C21" s="16" t="str">
        <f>Modulliste!C22</f>
        <v>PMC</v>
      </c>
      <c r="D21" s="23" t="s">
        <v>487</v>
      </c>
      <c r="E21" s="23" t="s">
        <v>487</v>
      </c>
    </row>
    <row r="22" spans="1:5" ht="18.149999999999999" customHeight="1" x14ac:dyDescent="0.25">
      <c r="A22" s="16">
        <f>Modulliste!A22</f>
        <v>8620060</v>
      </c>
      <c r="B22" s="16" t="str">
        <f>Modulliste!B22</f>
        <v>15.2</v>
      </c>
      <c r="C22" s="16" t="str">
        <f>Modulliste!C22</f>
        <v>PMC</v>
      </c>
      <c r="D22" s="23" t="s">
        <v>487</v>
      </c>
      <c r="E22" s="23" t="s">
        <v>487</v>
      </c>
    </row>
    <row r="23" spans="1:5" ht="18.149999999999999" customHeight="1" x14ac:dyDescent="0.25">
      <c r="A23" s="16">
        <f>Modulliste!A23</f>
        <v>8620070</v>
      </c>
      <c r="B23" s="16" t="str">
        <f>Modulliste!B24</f>
        <v>16.2</v>
      </c>
      <c r="C23" s="16" t="str">
        <f>Modulliste!C24</f>
        <v>PAD</v>
      </c>
      <c r="D23" s="23" t="s">
        <v>487</v>
      </c>
      <c r="E23" s="23" t="s">
        <v>487</v>
      </c>
    </row>
    <row r="24" spans="1:5" ht="18.149999999999999" customHeight="1" x14ac:dyDescent="0.25">
      <c r="A24" s="16">
        <f>Modulliste!A24</f>
        <v>8620080</v>
      </c>
      <c r="B24" s="16" t="str">
        <f>Modulliste!B24</f>
        <v>16.2</v>
      </c>
      <c r="C24" s="16" t="str">
        <f>Modulliste!C24</f>
        <v>PAD</v>
      </c>
      <c r="D24" s="23" t="s">
        <v>487</v>
      </c>
      <c r="E24" s="23" t="s">
        <v>487</v>
      </c>
    </row>
  </sheetData>
  <pageMargins left="0.70833333333333304" right="0.70833333333333304" top="0.78749999999999998" bottom="0.78749999999999998" header="0.511811023622047" footer="0.511811023622047"/>
  <pageSetup paperSize="9" fitToHeight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W34"/>
  <sheetViews>
    <sheetView zoomScaleNormal="100" workbookViewId="0">
      <selection activeCell="C2" sqref="C2"/>
    </sheetView>
  </sheetViews>
  <sheetFormatPr baseColWidth="10" defaultColWidth="13.44140625" defaultRowHeight="13.2" x14ac:dyDescent="0.25"/>
  <cols>
    <col min="1" max="1" width="18.6640625" style="12" customWidth="1"/>
    <col min="2" max="2" width="94" style="12" customWidth="1"/>
    <col min="3" max="3" width="28.88671875" style="12" customWidth="1"/>
    <col min="4" max="4" width="65.33203125" style="12" customWidth="1"/>
    <col min="5" max="5" width="6.5546875" style="12" customWidth="1"/>
    <col min="6" max="6" width="7.109375" style="12" customWidth="1"/>
    <col min="7" max="7" width="10.44140625" style="12" customWidth="1"/>
    <col min="8" max="8" width="9.33203125" style="12" customWidth="1"/>
    <col min="9" max="9" width="11" style="12" customWidth="1"/>
    <col min="10" max="10" width="10.5546875" style="12" customWidth="1"/>
    <col min="11" max="11" width="8" style="12" customWidth="1"/>
    <col min="12" max="12" width="13.5546875" style="12" customWidth="1"/>
    <col min="13" max="13" width="15.109375" style="12" customWidth="1"/>
    <col min="14" max="14" width="18.5546875" style="12" customWidth="1"/>
    <col min="15" max="15" width="14.33203125" style="12" customWidth="1"/>
    <col min="16" max="16" width="17.5546875" style="12" customWidth="1"/>
    <col min="17" max="257" width="11.44140625" style="12" customWidth="1"/>
  </cols>
  <sheetData>
    <row r="1" spans="1:18" ht="17.399999999999999" customHeight="1" x14ac:dyDescent="0.25">
      <c r="A1" s="69" t="s">
        <v>488</v>
      </c>
      <c r="B1" s="69" t="s">
        <v>489</v>
      </c>
      <c r="C1" s="69" t="s">
        <v>490</v>
      </c>
      <c r="D1" s="69" t="s">
        <v>491</v>
      </c>
    </row>
    <row r="2" spans="1:18" ht="17.399999999999999" customHeight="1" x14ac:dyDescent="0.25">
      <c r="A2" s="19" t="s">
        <v>492</v>
      </c>
      <c r="B2" s="19" t="s">
        <v>493</v>
      </c>
      <c r="C2" s="19" t="s">
        <v>494</v>
      </c>
      <c r="D2" s="19"/>
    </row>
    <row r="3" spans="1:18" ht="17.399999999999999" customHeight="1" x14ac:dyDescent="0.25">
      <c r="A3" s="19" t="s">
        <v>495</v>
      </c>
      <c r="B3" s="19" t="s">
        <v>496</v>
      </c>
      <c r="C3" s="19" t="s">
        <v>497</v>
      </c>
      <c r="D3" s="19" t="s">
        <v>498</v>
      </c>
    </row>
    <row r="4" spans="1:18" ht="17.399999999999999" customHeight="1" x14ac:dyDescent="0.25">
      <c r="A4" s="19"/>
      <c r="B4" s="19" t="s">
        <v>499</v>
      </c>
      <c r="C4" s="19" t="s">
        <v>147</v>
      </c>
      <c r="D4" s="19" t="s">
        <v>500</v>
      </c>
    </row>
    <row r="5" spans="1:18" ht="17.399999999999999" customHeight="1" x14ac:dyDescent="0.25">
      <c r="A5" s="19"/>
      <c r="B5" s="19" t="s">
        <v>501</v>
      </c>
      <c r="C5" s="19" t="s">
        <v>502</v>
      </c>
      <c r="D5" s="19"/>
    </row>
    <row r="6" spans="1:18" ht="17.399999999999999" customHeight="1" x14ac:dyDescent="0.25">
      <c r="A6" s="69"/>
      <c r="B6" s="69"/>
      <c r="C6" s="69"/>
      <c r="D6" s="69"/>
    </row>
    <row r="7" spans="1:18" ht="17.399999999999999" customHeight="1" x14ac:dyDescent="0.25">
      <c r="A7" s="19" t="s">
        <v>503</v>
      </c>
      <c r="B7" s="19" t="s">
        <v>504</v>
      </c>
      <c r="C7" s="19" t="s">
        <v>505</v>
      </c>
      <c r="D7" s="19"/>
    </row>
    <row r="8" spans="1:18" ht="14.25" customHeight="1" x14ac:dyDescent="0.25">
      <c r="A8" s="17" t="s">
        <v>506</v>
      </c>
      <c r="B8" s="17" t="s">
        <v>507</v>
      </c>
      <c r="C8" s="19" t="s">
        <v>508</v>
      </c>
      <c r="D8" s="17" t="s">
        <v>509</v>
      </c>
      <c r="E8" s="33"/>
      <c r="F8" s="33"/>
      <c r="G8" s="32"/>
      <c r="H8" s="32"/>
      <c r="I8" s="33"/>
      <c r="J8" s="70"/>
      <c r="K8" s="70"/>
      <c r="L8" s="71"/>
      <c r="N8" s="33"/>
      <c r="O8" s="32"/>
      <c r="P8" s="33"/>
    </row>
    <row r="9" spans="1:18" ht="14.25" customHeight="1" x14ac:dyDescent="0.25">
      <c r="A9" s="17"/>
      <c r="B9" s="17"/>
      <c r="C9" s="17"/>
      <c r="D9" s="17"/>
      <c r="E9" s="33"/>
      <c r="F9" s="33"/>
      <c r="G9" s="32"/>
      <c r="H9" s="32"/>
      <c r="I9" s="33"/>
      <c r="J9" s="70"/>
      <c r="K9" s="70"/>
      <c r="L9" s="71"/>
      <c r="N9" s="33"/>
      <c r="O9" s="32"/>
      <c r="P9" s="33"/>
    </row>
    <row r="10" spans="1:18" ht="14.25" customHeight="1" x14ac:dyDescent="0.25">
      <c r="A10" s="17" t="s">
        <v>510</v>
      </c>
      <c r="B10" s="17" t="s">
        <v>507</v>
      </c>
      <c r="C10" s="17" t="s">
        <v>511</v>
      </c>
      <c r="D10" s="17" t="s">
        <v>512</v>
      </c>
      <c r="E10" s="33"/>
      <c r="F10" s="33"/>
      <c r="G10" s="32"/>
      <c r="H10" s="32"/>
      <c r="I10" s="33"/>
      <c r="J10" s="70"/>
      <c r="K10" s="70"/>
      <c r="L10" s="71"/>
      <c r="N10" s="33"/>
      <c r="O10" s="32"/>
      <c r="P10" s="33"/>
    </row>
    <row r="11" spans="1:18" ht="14.25" customHeight="1" x14ac:dyDescent="0.25">
      <c r="A11" s="17"/>
      <c r="B11" s="17"/>
      <c r="C11" s="17"/>
      <c r="D11" s="17"/>
      <c r="E11" s="33"/>
      <c r="F11" s="33"/>
      <c r="G11" s="32"/>
      <c r="H11" s="32"/>
      <c r="I11" s="33"/>
      <c r="J11" s="70"/>
      <c r="K11" s="70"/>
      <c r="L11" s="71"/>
      <c r="N11" s="33"/>
      <c r="O11" s="32"/>
      <c r="P11" s="33"/>
    </row>
    <row r="12" spans="1:18" s="12" customFormat="1" ht="17.399999999999999" customHeight="1" x14ac:dyDescent="0.25">
      <c r="A12" s="19" t="s">
        <v>513</v>
      </c>
      <c r="B12" s="19" t="s">
        <v>514</v>
      </c>
      <c r="C12" s="19" t="s">
        <v>349</v>
      </c>
      <c r="D12" s="19"/>
    </row>
    <row r="13" spans="1:18" s="12" customFormat="1" ht="17.399999999999999" customHeight="1" x14ac:dyDescent="0.25">
      <c r="A13" s="19"/>
      <c r="B13" s="19"/>
      <c r="C13" s="19"/>
      <c r="D13" s="19"/>
    </row>
    <row r="14" spans="1:18" s="12" customFormat="1" ht="14.25" customHeight="1" x14ac:dyDescent="0.25">
      <c r="A14" s="17" t="s">
        <v>515</v>
      </c>
      <c r="B14" s="19" t="s">
        <v>516</v>
      </c>
      <c r="C14" s="17"/>
      <c r="D14" s="19"/>
      <c r="E14" s="33"/>
      <c r="F14" s="33"/>
      <c r="G14" s="33"/>
      <c r="H14" s="33"/>
      <c r="I14" s="33"/>
      <c r="J14" s="33"/>
      <c r="K14" s="33"/>
      <c r="L14" s="72"/>
      <c r="N14" s="33"/>
      <c r="O14" s="33"/>
      <c r="P14" s="33"/>
    </row>
    <row r="15" spans="1:18" ht="14.25" customHeight="1" x14ac:dyDescent="0.25">
      <c r="A15" s="17"/>
      <c r="B15" s="19" t="s">
        <v>517</v>
      </c>
      <c r="C15" s="21" t="s">
        <v>518</v>
      </c>
      <c r="D15" s="21"/>
      <c r="E15" s="73"/>
      <c r="F15" s="73"/>
      <c r="G15" s="73"/>
      <c r="H15" s="73"/>
      <c r="I15" s="73"/>
      <c r="J15" s="73"/>
      <c r="K15" s="73"/>
      <c r="L15" s="73"/>
      <c r="N15" s="33"/>
      <c r="O15" s="33"/>
      <c r="P15" s="33"/>
      <c r="Q15" s="33"/>
      <c r="R15" s="33"/>
    </row>
    <row r="16" spans="1:18" ht="14.25" customHeight="1" x14ac:dyDescent="0.25">
      <c r="A16" s="19"/>
      <c r="B16" s="19"/>
      <c r="C16" s="21"/>
      <c r="D16" s="21"/>
      <c r="E16" s="74"/>
      <c r="F16" s="74"/>
      <c r="G16" s="74"/>
      <c r="H16" s="74"/>
      <c r="I16" s="74"/>
      <c r="J16" s="74"/>
      <c r="K16" s="74"/>
      <c r="L16" s="74"/>
      <c r="N16" s="33"/>
      <c r="O16" s="33"/>
      <c r="P16" s="33"/>
      <c r="Q16" s="33"/>
      <c r="R16" s="33"/>
    </row>
    <row r="17" spans="1:18" ht="14.25" customHeight="1" x14ac:dyDescent="0.25">
      <c r="A17" s="19"/>
      <c r="B17" s="19" t="s">
        <v>519</v>
      </c>
      <c r="C17" s="21"/>
      <c r="D17" s="21"/>
      <c r="E17" s="74"/>
      <c r="F17" s="74"/>
      <c r="G17" s="74"/>
      <c r="H17" s="74"/>
      <c r="I17" s="74"/>
      <c r="J17" s="74"/>
      <c r="K17" s="74"/>
      <c r="L17" s="74"/>
      <c r="N17" s="33"/>
      <c r="O17" s="33"/>
      <c r="P17" s="33"/>
      <c r="Q17" s="33"/>
      <c r="R17" s="33"/>
    </row>
    <row r="18" spans="1:18" ht="14.25" customHeight="1" x14ac:dyDescent="0.25">
      <c r="A18" s="19"/>
      <c r="B18" s="19" t="s">
        <v>520</v>
      </c>
      <c r="C18" s="21" t="s">
        <v>521</v>
      </c>
      <c r="D18" s="21"/>
      <c r="E18" s="74"/>
      <c r="F18" s="74"/>
      <c r="G18" s="74"/>
      <c r="H18" s="74"/>
      <c r="I18" s="74"/>
      <c r="J18" s="74"/>
      <c r="K18" s="74"/>
      <c r="L18" s="74"/>
      <c r="N18" s="33"/>
      <c r="O18" s="33"/>
      <c r="P18" s="33"/>
      <c r="Q18" s="33"/>
      <c r="R18" s="33"/>
    </row>
    <row r="19" spans="1:18" s="12" customFormat="1" ht="14.25" customHeight="1" x14ac:dyDescent="0.25">
      <c r="A19" s="17"/>
      <c r="B19" s="17"/>
      <c r="C19" s="17"/>
      <c r="D19" s="17"/>
      <c r="E19" s="33"/>
      <c r="F19" s="33"/>
      <c r="G19" s="33"/>
      <c r="H19" s="33"/>
      <c r="I19" s="33"/>
      <c r="J19" s="33"/>
      <c r="K19" s="72"/>
      <c r="N19" s="33"/>
      <c r="O19" s="33"/>
      <c r="P19" s="33"/>
    </row>
    <row r="20" spans="1:18" ht="17.399999999999999" customHeight="1" x14ac:dyDescent="0.25">
      <c r="A20" s="19"/>
      <c r="B20" s="19" t="s">
        <v>522</v>
      </c>
      <c r="C20" s="19"/>
      <c r="D20" s="19"/>
    </row>
    <row r="21" spans="1:18" ht="17.399999999999999" customHeight="1" x14ac:dyDescent="0.25">
      <c r="A21" s="19"/>
      <c r="B21" s="19" t="s">
        <v>523</v>
      </c>
      <c r="C21" s="19" t="s">
        <v>524</v>
      </c>
      <c r="D21" s="19" t="s">
        <v>525</v>
      </c>
    </row>
    <row r="22" spans="1:18" ht="17.399999999999999" customHeight="1" x14ac:dyDescent="0.25">
      <c r="A22" s="19"/>
      <c r="B22" s="19"/>
      <c r="C22" s="19"/>
      <c r="D22" s="19" t="s">
        <v>526</v>
      </c>
    </row>
    <row r="23" spans="1:18" ht="17.399999999999999" customHeight="1" x14ac:dyDescent="0.25">
      <c r="A23" s="19"/>
      <c r="B23" s="19"/>
      <c r="C23" s="19"/>
      <c r="D23" s="19" t="s">
        <v>527</v>
      </c>
    </row>
    <row r="24" spans="1:18" ht="17.399999999999999" customHeight="1" x14ac:dyDescent="0.25">
      <c r="A24" s="19"/>
      <c r="B24" s="19"/>
      <c r="C24" s="19"/>
      <c r="D24" s="19"/>
    </row>
    <row r="25" spans="1:18" s="12" customFormat="1" ht="17.399999999999999" customHeight="1" x14ac:dyDescent="0.25">
      <c r="A25" s="17" t="s">
        <v>528</v>
      </c>
      <c r="B25" s="19" t="s">
        <v>529</v>
      </c>
      <c r="C25" s="19"/>
      <c r="D25" s="19"/>
    </row>
    <row r="26" spans="1:18" s="12" customFormat="1" ht="17.399999999999999" customHeight="1" x14ac:dyDescent="0.25">
      <c r="A26" s="19"/>
      <c r="B26" s="19" t="s">
        <v>517</v>
      </c>
      <c r="C26" s="19" t="s">
        <v>518</v>
      </c>
      <c r="D26" s="19"/>
    </row>
    <row r="27" spans="1:18" s="12" customFormat="1" ht="17.399999999999999" customHeight="1" x14ac:dyDescent="0.25">
      <c r="A27" s="19"/>
      <c r="B27" s="19"/>
      <c r="C27" s="19"/>
      <c r="D27" s="19"/>
    </row>
    <row r="28" spans="1:18" s="12" customFormat="1" ht="17.399999999999999" customHeight="1" x14ac:dyDescent="0.25">
      <c r="A28" s="19"/>
      <c r="B28" s="19" t="s">
        <v>530</v>
      </c>
      <c r="C28" s="19"/>
      <c r="D28" s="19"/>
    </row>
    <row r="29" spans="1:18" s="12" customFormat="1" ht="17.399999999999999" customHeight="1" x14ac:dyDescent="0.25">
      <c r="A29" s="19"/>
      <c r="B29" s="19" t="s">
        <v>520</v>
      </c>
      <c r="C29" s="21" t="s">
        <v>521</v>
      </c>
      <c r="D29" s="19"/>
    </row>
    <row r="30" spans="1:18" s="12" customFormat="1" ht="17.399999999999999" customHeight="1" x14ac:dyDescent="0.25">
      <c r="A30" s="19"/>
      <c r="B30" s="17"/>
      <c r="C30" s="19"/>
      <c r="D30" s="19"/>
    </row>
    <row r="31" spans="1:18" s="12" customFormat="1" ht="17.399999999999999" customHeight="1" x14ac:dyDescent="0.25">
      <c r="A31" s="19"/>
      <c r="B31" s="19" t="s">
        <v>531</v>
      </c>
      <c r="C31" s="19"/>
      <c r="D31" s="19"/>
    </row>
    <row r="32" spans="1:18" s="12" customFormat="1" ht="17.399999999999999" customHeight="1" x14ac:dyDescent="0.25">
      <c r="A32" s="19"/>
      <c r="B32" s="19" t="s">
        <v>523</v>
      </c>
      <c r="C32" s="19" t="s">
        <v>532</v>
      </c>
      <c r="D32" s="19" t="s">
        <v>525</v>
      </c>
    </row>
    <row r="33" spans="1:4" s="12" customFormat="1" ht="17.399999999999999" customHeight="1" x14ac:dyDescent="0.25">
      <c r="A33" s="19"/>
      <c r="B33" s="19"/>
      <c r="C33" s="19"/>
      <c r="D33" s="19" t="s">
        <v>526</v>
      </c>
    </row>
    <row r="34" spans="1:4" s="12" customFormat="1" ht="17.399999999999999" customHeight="1" x14ac:dyDescent="0.25">
      <c r="A34" s="19"/>
      <c r="B34" s="19"/>
      <c r="C34" s="19"/>
      <c r="D34" s="19" t="s">
        <v>527</v>
      </c>
    </row>
  </sheetData>
  <pageMargins left="0.78749999999999998" right="0.78749999999999998" top="0.98402777777777795" bottom="0.98402777777777795" header="0.511811023622047" footer="0.511811023622047"/>
  <pageSetup paperSize="9" orientation="landscape" horizontalDpi="300" verticalDpi="300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37d9-1e0d-4411-a6e3-33ef42f33e0b">
      <Terms xmlns="http://schemas.microsoft.com/office/infopath/2007/PartnerControls"/>
    </lcf76f155ced4ddcb4097134ff3c332f>
    <TaxCatchAll xmlns="093491f2-cfa1-4fe6-b987-ac6189f29b38" xsi:nil="true"/>
  </documentManagement>
</p:properties>
</file>

<file path=customXml/itemProps1.xml><?xml version="1.0" encoding="utf-8"?>
<ds:datastoreItem xmlns:ds="http://schemas.openxmlformats.org/officeDocument/2006/customXml" ds:itemID="{6315FB78-6A63-4BFE-9488-FB225CA77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37d9-1e0d-4411-a6e3-33ef42f33e0b"/>
    <ds:schemaRef ds:uri="093491f2-cfa1-4fe6-b987-ac6189f2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B9B2B4-1592-4895-9EE7-734A0FA9D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4A4273-EFD9-419D-829F-CF864EBE96A2}">
  <ds:schemaRefs>
    <ds:schemaRef ds:uri="http://schemas.microsoft.com/office/2006/metadata/properties"/>
    <ds:schemaRef ds:uri="http://schemas.microsoft.com/office/infopath/2007/PartnerControls"/>
    <ds:schemaRef ds:uri="365037d9-1e0d-4411-a6e3-33ef42f33e0b"/>
    <ds:schemaRef ds:uri="093491f2-cfa1-4fe6-b987-ac6189f29b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Studiengang</vt:lpstr>
      <vt:lpstr>Modulliste</vt:lpstr>
      <vt:lpstr>Prüfungen</vt:lpstr>
      <vt:lpstr>Übergangsregelungen</vt:lpstr>
      <vt:lpstr>Studienziele</vt:lpstr>
      <vt:lpstr>Legende</vt:lpstr>
      <vt:lpstr>Modulliste!Drucktitel</vt:lpstr>
      <vt:lpstr>Prüfungen!Drucktitel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Rainer Löschel</dc:creator>
  <cp:keywords/>
  <dc:description/>
  <cp:lastModifiedBy>Sandra Schaeffer</cp:lastModifiedBy>
  <cp:revision>369</cp:revision>
  <dcterms:created xsi:type="dcterms:W3CDTF">2019-09-06T12:11:20Z</dcterms:created>
  <dcterms:modified xsi:type="dcterms:W3CDTF">2025-03-24T17:06:28Z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ContentTypeId">
    <vt:lpwstr>0x010100A369ECD2EAD6724CBEAF2B58A79143DC</vt:lpwstr>
  </property>
</Properties>
</file>